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K:\SIGCO\DOCS\VICTOR\Cyber_NPD_LoH_Personal\Application and Questionnaire\"/>
    </mc:Choice>
  </mc:AlternateContent>
  <xr:revisionPtr revIDLastSave="0" documentId="13_ncr:1_{AD89427E-E4F5-45E0-ADD3-2D387DBAF05F}" xr6:coauthVersionLast="47" xr6:coauthVersionMax="47" xr10:uidLastSave="{00000000-0000-0000-0000-000000000000}"/>
  <workbookProtection workbookAlgorithmName="SHA-512" workbookHashValue="ajfjFLZpKJeAZPkaM9urnj5MMA/TqQcfngSFybV4/ZpcMr5uFKBubdjkSWTJGhCYUalaVmWZ626zrYHFFw5cgQ==" workbookSaltValue="UHfB8yKeXvCkvafPZhabZA==" workbookSpinCount="100000" lockStructure="1"/>
  <bookViews>
    <workbookView xWindow="28680" yWindow="-120" windowWidth="29040" windowHeight="15840" firstSheet="1" activeTab="1" xr2:uid="{00000000-000D-0000-FFFF-FFFF00000000}"/>
  </bookViews>
  <sheets>
    <sheet name="Do not delete" sheetId="2" state="hidden" r:id="rId1"/>
    <sheet name="NPD Questionnaire" sheetId="1" r:id="rId2"/>
    <sheet name="Import" sheetId="4" state="hidden" r:id="rId3"/>
  </sheets>
  <definedNames>
    <definedName name="List_Select">'Do not delete'!$A$1</definedName>
    <definedName name="List_Yes">'Do not delete'!$A$2</definedName>
    <definedName name="_xlnm.Print_Area" localSheetId="1">'NPD Questionnaire'!$A$1:$M$152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4" l="1"/>
  <c r="C56" i="4"/>
  <c r="C55" i="4"/>
  <c r="C54" i="4"/>
  <c r="C53" i="4"/>
  <c r="C52" i="4"/>
  <c r="C51" i="4"/>
  <c r="C50" i="4"/>
  <c r="C49" i="4"/>
  <c r="C47" i="4"/>
  <c r="C46" i="4"/>
  <c r="C45" i="4"/>
  <c r="C44" i="4"/>
  <c r="C43" i="4"/>
  <c r="C42" i="4"/>
  <c r="C41" i="4"/>
  <c r="C40" i="4"/>
  <c r="C39" i="4"/>
  <c r="C58" i="4"/>
  <c r="C48" i="4"/>
  <c r="C38" i="4"/>
  <c r="C37" i="4"/>
  <c r="C36" i="4"/>
  <c r="C35" i="4"/>
  <c r="C34" i="4"/>
  <c r="C33" i="4"/>
  <c r="C32" i="4"/>
  <c r="C31" i="4"/>
  <c r="C30" i="4"/>
  <c r="C28" i="4"/>
  <c r="C27" i="4"/>
  <c r="C26" i="4"/>
  <c r="C25" i="4"/>
  <c r="C24" i="4"/>
  <c r="C23" i="4"/>
  <c r="C29" i="4"/>
  <c r="C22" i="4"/>
  <c r="C21" i="4"/>
  <c r="C20" i="4"/>
  <c r="C19" i="4"/>
  <c r="C18" i="4"/>
  <c r="C17" i="4"/>
  <c r="C16" i="4"/>
  <c r="C15" i="4"/>
  <c r="C14" i="4"/>
  <c r="C13" i="4"/>
  <c r="C12" i="4"/>
  <c r="C11" i="4"/>
  <c r="C10" i="4"/>
  <c r="C9" i="4"/>
  <c r="C8" i="4"/>
  <c r="C7" i="4"/>
  <c r="C6" i="4"/>
  <c r="C5" i="4"/>
  <c r="C4" i="4"/>
  <c r="C3" i="4"/>
  <c r="C2" i="4"/>
  <c r="O31" i="1"/>
  <c r="O32" i="1"/>
  <c r="O33" i="1"/>
  <c r="O34" i="1"/>
  <c r="O35" i="1"/>
  <c r="O36" i="1"/>
  <c r="O37" i="1"/>
  <c r="O44" i="1"/>
  <c r="O45" i="1"/>
  <c r="O46" i="1"/>
  <c r="O47" i="1"/>
  <c r="O48" i="1"/>
  <c r="O49" i="1"/>
  <c r="O50" i="1"/>
  <c r="O51" i="1"/>
  <c r="O52" i="1"/>
  <c r="O53" i="1"/>
  <c r="O54" i="1"/>
  <c r="O55" i="1"/>
  <c r="O56" i="1"/>
  <c r="O57" i="1"/>
  <c r="O60" i="1"/>
  <c r="O61" i="1"/>
  <c r="O62" i="1"/>
  <c r="O63" i="1"/>
  <c r="O64" i="1"/>
  <c r="O65" i="1"/>
  <c r="P66" i="1"/>
  <c r="O13" i="1"/>
  <c r="O15" i="1"/>
  <c r="O12" i="1"/>
  <c r="N66" i="1"/>
  <c r="Q66" i="1" s="1"/>
  <c r="O11" i="1"/>
  <c r="O9" i="1"/>
  <c r="O2" i="1" s="1"/>
  <c r="P101" i="1"/>
  <c r="N101" i="1"/>
  <c r="Q101" i="1" s="1"/>
  <c r="O101" i="1" s="1"/>
  <c r="N89" i="1"/>
  <c r="N77" i="1"/>
  <c r="Q89" i="1"/>
  <c r="P89" i="1"/>
  <c r="O89" i="1"/>
  <c r="P77" i="1"/>
  <c r="Q77" i="1"/>
  <c r="O77" i="1" s="1"/>
  <c r="O100" i="1"/>
  <c r="O93" i="1"/>
  <c r="O94" i="1"/>
  <c r="O95" i="1"/>
  <c r="O96" i="1"/>
  <c r="O97" i="1"/>
  <c r="O98" i="1"/>
  <c r="O99" i="1"/>
  <c r="O92" i="1"/>
  <c r="O80" i="1"/>
  <c r="O81" i="1"/>
  <c r="O82" i="1"/>
  <c r="O83" i="1"/>
  <c r="O84" i="1"/>
  <c r="O85" i="1"/>
  <c r="O86" i="1"/>
  <c r="O87" i="1"/>
  <c r="O88" i="1"/>
  <c r="O69" i="1"/>
  <c r="O74" i="1"/>
  <c r="O70" i="1"/>
  <c r="O71" i="1"/>
  <c r="O72" i="1"/>
  <c r="O73" i="1"/>
  <c r="O75" i="1"/>
  <c r="O76" i="1"/>
  <c r="O68" i="1" s="1"/>
  <c r="O43" i="1"/>
  <c r="B50" i="4"/>
  <c r="B51" i="4"/>
  <c r="B52" i="4"/>
  <c r="B53" i="4"/>
  <c r="B54" i="4"/>
  <c r="B55" i="4"/>
  <c r="B56" i="4"/>
  <c r="B57" i="4"/>
  <c r="B58" i="4"/>
  <c r="B49" i="4"/>
  <c r="B40" i="4"/>
  <c r="B41" i="4"/>
  <c r="B42" i="4"/>
  <c r="B43" i="4"/>
  <c r="B44" i="4"/>
  <c r="B45" i="4"/>
  <c r="B46" i="4"/>
  <c r="B47" i="4"/>
  <c r="B48" i="4"/>
  <c r="B39" i="4"/>
  <c r="B31" i="4"/>
  <c r="B32" i="4"/>
  <c r="B33" i="4"/>
  <c r="B34" i="4"/>
  <c r="B35" i="4"/>
  <c r="B36" i="4"/>
  <c r="B37" i="4"/>
  <c r="B38" i="4"/>
  <c r="B30" i="4"/>
  <c r="B27" i="4"/>
  <c r="B28" i="4"/>
  <c r="B29" i="4"/>
  <c r="B24" i="4"/>
  <c r="B25" i="4"/>
  <c r="B26" i="4"/>
  <c r="B23" i="4"/>
  <c r="B19" i="4"/>
  <c r="B20" i="4"/>
  <c r="B21" i="4"/>
  <c r="B22" i="4"/>
  <c r="B10" i="4"/>
  <c r="B11" i="4"/>
  <c r="B12" i="4"/>
  <c r="B13" i="4"/>
  <c r="B14" i="4"/>
  <c r="B15" i="4"/>
  <c r="B16" i="4"/>
  <c r="B17" i="4"/>
  <c r="B18" i="4"/>
  <c r="B9" i="4"/>
  <c r="B3" i="4"/>
  <c r="B4" i="4"/>
  <c r="B5" i="4"/>
  <c r="B6" i="4"/>
  <c r="B7" i="4"/>
  <c r="B8" i="4"/>
  <c r="B2" i="4"/>
  <c r="A2" i="4"/>
  <c r="A58" i="4"/>
  <c r="A50" i="4"/>
  <c r="A51" i="4"/>
  <c r="A52" i="4"/>
  <c r="A53" i="4"/>
  <c r="A54" i="4"/>
  <c r="A55" i="4"/>
  <c r="A56" i="4"/>
  <c r="A57" i="4"/>
  <c r="A49" i="4"/>
  <c r="A40" i="4"/>
  <c r="A41" i="4"/>
  <c r="A42" i="4"/>
  <c r="A43" i="4"/>
  <c r="A44" i="4"/>
  <c r="A45" i="4"/>
  <c r="A46" i="4"/>
  <c r="A47" i="4"/>
  <c r="A48" i="4"/>
  <c r="A39" i="4"/>
  <c r="A31" i="4"/>
  <c r="A32" i="4"/>
  <c r="A33" i="4"/>
  <c r="A34" i="4"/>
  <c r="A35" i="4"/>
  <c r="A36" i="4"/>
  <c r="A37" i="4"/>
  <c r="A38" i="4"/>
  <c r="A30" i="4"/>
  <c r="A29" i="4"/>
  <c r="A24" i="4"/>
  <c r="A25" i="4"/>
  <c r="A26" i="4"/>
  <c r="A27" i="4"/>
  <c r="A28" i="4"/>
  <c r="A23" i="4"/>
  <c r="A22" i="4"/>
  <c r="A20" i="4"/>
  <c r="A21" i="4"/>
  <c r="A18" i="4"/>
  <c r="A19" i="4"/>
  <c r="A10" i="4"/>
  <c r="A11" i="4"/>
  <c r="A12" i="4"/>
  <c r="A13" i="4"/>
  <c r="A14" i="4"/>
  <c r="A15" i="4"/>
  <c r="A16" i="4"/>
  <c r="A17" i="4"/>
  <c r="A9" i="4"/>
  <c r="A3" i="4"/>
  <c r="A4" i="4"/>
  <c r="A5" i="4"/>
  <c r="A6" i="4"/>
  <c r="A7" i="4"/>
  <c r="A8" i="4"/>
  <c r="O91" i="1" l="1"/>
  <c r="O66" i="1"/>
  <c r="O59" i="1" s="1"/>
  <c r="O79" i="1"/>
  <c r="O30" i="1"/>
  <c r="O1" i="1" s="1"/>
</calcChain>
</file>

<file path=xl/sharedStrings.xml><?xml version="1.0" encoding="utf-8"?>
<sst xmlns="http://schemas.openxmlformats.org/spreadsheetml/2006/main" count="457" uniqueCount="349">
  <si>
    <t>Broker Details</t>
  </si>
  <si>
    <t>Company</t>
  </si>
  <si>
    <t>Email</t>
  </si>
  <si>
    <t>Individual</t>
  </si>
  <si>
    <t>Contact Number</t>
  </si>
  <si>
    <t>Fleet Details</t>
  </si>
  <si>
    <t xml:space="preserve">Fleet Name (Vessels are to be attached to) </t>
  </si>
  <si>
    <t>Address 1</t>
  </si>
  <si>
    <t>Address 2</t>
  </si>
  <si>
    <t>City</t>
  </si>
  <si>
    <t>State / Province</t>
  </si>
  <si>
    <t>Zip / Postal Code</t>
  </si>
  <si>
    <t>Country</t>
  </si>
  <si>
    <t>Important Information</t>
  </si>
  <si>
    <t>No.</t>
  </si>
  <si>
    <t>Response</t>
  </si>
  <si>
    <t xml:space="preserve">SIGCo Management Services (IoM) Limited is registered as an insurance intermediary for general business by the Isle of Man Financial Services Authority.  
Registered Office: Level 2, Samuel Harris House, 5-11 St George’s Street, Douglas, Isle of Man IM1 1AJ.  Place of Incorporation: Isle of Man.  Company registration number: 016024V.  
Cyber Insurance is underwritten by either certain underwriters at Lloyd's or Lloyd's Insurance Company S.A.
Cyber Insurance underwritten by Lloyd's Insurance Company S.A. is fully reinsured by certain underwriters at Lloyd's.
Phone: +44 1624 664095; Email: cyber@sigcogroup.com
</t>
  </si>
  <si>
    <t>--- Select From List  ---</t>
  </si>
  <si>
    <t>Yes</t>
  </si>
  <si>
    <t>No</t>
  </si>
  <si>
    <t>Are your vessel networks segregated from every other vessel in the fleet?</t>
  </si>
  <si>
    <t xml:space="preserve">Do you segment engineering and bridge from recreation network in order to restrict traffic between these? </t>
  </si>
  <si>
    <t>Are IT and control system security aspects incorporated into the ships' safe operations procedures?</t>
  </si>
  <si>
    <t>Do all of your employees (crew and office staff) receive regular security awareness training that covers phishing and other cyber threats?</t>
  </si>
  <si>
    <r>
      <rPr>
        <b/>
        <sz val="11"/>
        <color theme="1"/>
        <rFont val="Calibri"/>
        <family val="2"/>
      </rPr>
      <t>Declaration</t>
    </r>
    <r>
      <rPr>
        <sz val="11"/>
        <color theme="1"/>
        <rFont val="Calibri"/>
        <family val="2"/>
      </rPr>
      <t xml:space="preserve">: I/we hereby declare and affirm that the responses provided herein are true, accurate, and complete to the best of my/our knowledge, belief, and understanding. I/we acknowledge that disclosing false, misleading or incomplete information may lead to the refusal of application or the policy being rendered null and void so that claims would not be paid. I/we also consent to the processing of information provided in this questionnaire for the purpose of evaluating insurance coverage eligibility.
</t>
    </r>
  </si>
  <si>
    <t xml:space="preserve">Yes / No </t>
  </si>
  <si>
    <t>Section 2 - Best Practice Questions</t>
  </si>
  <si>
    <t>Does the organization implement measures to exclusively permit the operation of approved applications (i.e. application allow-listing), as a means to hinder the execution of malicious or unwanted programs?</t>
  </si>
  <si>
    <t>Do you retain paper maps and charts onboard the vessels to utilize in the event of system outage(s)?</t>
  </si>
  <si>
    <t>Is automatically updated anti-virus software installed on all end-user devices?</t>
  </si>
  <si>
    <t>Are security controls like firewalls installed on all key equipment onboard the vessels?</t>
  </si>
  <si>
    <t>Are USB port blockers installed on all key equipment onboard the vessels to prevent unauthorized access or data transfer?</t>
  </si>
  <si>
    <r>
      <t xml:space="preserve">Can </t>
    </r>
    <r>
      <rPr>
        <b/>
        <u/>
        <sz val="12"/>
        <color theme="1"/>
        <rFont val="Calibri"/>
        <family val="2"/>
      </rPr>
      <t>ALL</t>
    </r>
    <r>
      <rPr>
        <b/>
        <sz val="12"/>
        <color theme="1"/>
        <rFont val="Calibri"/>
        <family val="2"/>
      </rPr>
      <t xml:space="preserve"> business-critical data and systems be fully recovered within 10 days?</t>
    </r>
  </si>
  <si>
    <t>Questions</t>
  </si>
  <si>
    <r>
      <rPr>
        <b/>
        <sz val="12"/>
        <color theme="1"/>
        <rFont val="Calibri"/>
        <family val="2"/>
      </rPr>
      <t>Mandatory Requirement Questions</t>
    </r>
    <r>
      <rPr>
        <sz val="12"/>
        <color theme="1"/>
        <rFont val="Calibri"/>
        <family val="2"/>
      </rPr>
      <t xml:space="preserve"> (Questions 1 - 7): Eligibility for coverage is contingent on positive, truthful answers to the initial seven (7) questions of this questionnaire listed below. Providing false or inaccurate responses may result in denial or termination of coverage. If after the completion of this questionnaire, circumstances change which affect the responses to these initial seven (7) questions, you are obligated, under the duty of fair presentation, to notify us immediately. Failure to do so may result in reduced claim payments, policy voidance, or other adverse consequences.
</t>
    </r>
  </si>
  <si>
    <t>Name(s) of person(s) completing this questionnaire</t>
  </si>
  <si>
    <r>
      <rPr>
        <b/>
        <sz val="12"/>
        <color theme="1"/>
        <rFont val="Calibri"/>
        <family val="2"/>
      </rPr>
      <t>Best Practice Questions</t>
    </r>
    <r>
      <rPr>
        <sz val="12"/>
        <color theme="1"/>
        <rFont val="Calibri"/>
        <family val="2"/>
      </rPr>
      <t xml:space="preserve"> (Questions 8 - 25): Eligibility for coverage is not contingent on the answers to the following eighteen (18) questions; however, these may be used to assess the insured's specific risk profile and as such, may influence cost. Providing false or inaccurate responses may result in denial or termination of coverage. </t>
    </r>
  </si>
  <si>
    <t>Section 1 - Mandatory Requirement Questions</t>
  </si>
  <si>
    <r>
      <t>For the purposes of this insurance, the completion date of the questionnaire (</t>
    </r>
    <r>
      <rPr>
        <b/>
        <i/>
        <sz val="11"/>
        <color theme="1"/>
        <rFont val="Calibri"/>
        <family val="2"/>
        <scheme val="minor"/>
      </rPr>
      <t>as indicated above</t>
    </r>
    <r>
      <rPr>
        <b/>
        <sz val="11"/>
        <color theme="1"/>
        <rFont val="Calibri"/>
        <family val="2"/>
        <scheme val="minor"/>
      </rPr>
      <t>) shall serve as the definitive completion date for both the Cyber Non-Physical Damage Loss of Hire Application and Questionnaire, irrespective of when the completed Application Form was or will be received.</t>
    </r>
  </si>
  <si>
    <t>Chief Information Officer</t>
  </si>
  <si>
    <t>Chief Information Security Officer</t>
  </si>
  <si>
    <t>Chief Security Officer</t>
  </si>
  <si>
    <t>Head of IT / Head of IT Security</t>
  </si>
  <si>
    <t>IT Manager / IT Security Manager</t>
  </si>
  <si>
    <r>
      <t xml:space="preserve">Who is responsible for cyber security on ship (job title only)? </t>
    </r>
    <r>
      <rPr>
        <sz val="12"/>
        <color theme="1"/>
        <rFont val="Calibri"/>
        <family val="2"/>
      </rPr>
      <t xml:space="preserve">Please </t>
    </r>
    <r>
      <rPr>
        <u/>
        <sz val="12"/>
        <color theme="1"/>
        <rFont val="Calibri"/>
        <family val="2"/>
      </rPr>
      <t>only</t>
    </r>
    <r>
      <rPr>
        <sz val="12"/>
        <color theme="1"/>
        <rFont val="Calibri"/>
        <family val="2"/>
      </rPr>
      <t xml:space="preserve"> select 'Yes' for those options that apply.</t>
    </r>
  </si>
  <si>
    <r>
      <t xml:space="preserve">Who is responsible for cyber security on shore (job title only)? </t>
    </r>
    <r>
      <rPr>
        <sz val="12"/>
        <color theme="1"/>
        <rFont val="Calibri"/>
        <family val="2"/>
      </rPr>
      <t>Please only select 'Yes' for those options that apply.</t>
    </r>
  </si>
  <si>
    <t>Captain</t>
  </si>
  <si>
    <t>Chief Officer</t>
  </si>
  <si>
    <t>Chief Engineer</t>
  </si>
  <si>
    <t>Ship Security Officer</t>
  </si>
  <si>
    <t>Ship / Fleet Master</t>
  </si>
  <si>
    <r>
      <t xml:space="preserve">Please list the main control systems onboard the ship? </t>
    </r>
    <r>
      <rPr>
        <sz val="12"/>
        <color theme="1"/>
        <rFont val="Calibri"/>
        <family val="2"/>
      </rPr>
      <t xml:space="preserve">Please </t>
    </r>
    <r>
      <rPr>
        <u/>
        <sz val="12"/>
        <color theme="1"/>
        <rFont val="Calibri"/>
        <family val="2"/>
      </rPr>
      <t>only</t>
    </r>
    <r>
      <rPr>
        <sz val="12"/>
        <color theme="1"/>
        <rFont val="Calibri"/>
        <family val="2"/>
      </rPr>
      <t xml:space="preserve"> select 'Yes' for those options that apply.</t>
    </r>
  </si>
  <si>
    <t>Aventics Propulsion System</t>
  </si>
  <si>
    <t>Creston</t>
  </si>
  <si>
    <t>ECDIS</t>
  </si>
  <si>
    <t>Imtech</t>
  </si>
  <si>
    <t>Honeywell Systems</t>
  </si>
  <si>
    <t>Kerio Control</t>
  </si>
  <si>
    <t>Kongsberg Systems</t>
  </si>
  <si>
    <t>Nabtesco</t>
  </si>
  <si>
    <r>
      <t xml:space="preserve">Please list the Supervisory Control and Data Acquisition (SCADA) &amp; Human–Machine Interface (HMI) systems onboard the ship? </t>
    </r>
    <r>
      <rPr>
        <sz val="12"/>
        <color theme="1"/>
        <rFont val="Calibri"/>
        <family val="2"/>
      </rPr>
      <t xml:space="preserve">Please </t>
    </r>
    <r>
      <rPr>
        <u/>
        <sz val="12"/>
        <color theme="1"/>
        <rFont val="Calibri"/>
        <family val="2"/>
      </rPr>
      <t>only</t>
    </r>
    <r>
      <rPr>
        <sz val="12"/>
        <color theme="1"/>
        <rFont val="Calibri"/>
        <family val="2"/>
      </rPr>
      <t xml:space="preserve"> select 'Yes' for those options that apply.</t>
    </r>
  </si>
  <si>
    <t>QuestionID</t>
  </si>
  <si>
    <t>ID</t>
  </si>
  <si>
    <t>Instance</t>
  </si>
  <si>
    <t>a</t>
  </si>
  <si>
    <t>b</t>
  </si>
  <si>
    <t>c</t>
  </si>
  <si>
    <t>d</t>
  </si>
  <si>
    <t>e</t>
  </si>
  <si>
    <t>f</t>
  </si>
  <si>
    <t>g</t>
  </si>
  <si>
    <t>h</t>
  </si>
  <si>
    <t>i</t>
  </si>
  <si>
    <t>j</t>
  </si>
  <si>
    <t>QuestionInstance</t>
  </si>
  <si>
    <r>
      <t xml:space="preserve">Other(s) </t>
    </r>
    <r>
      <rPr>
        <sz val="12"/>
        <color theme="1"/>
        <rFont val="Calibri"/>
        <family val="2"/>
      </rPr>
      <t>- Specify in the area below</t>
    </r>
  </si>
  <si>
    <t>Fleet Name</t>
  </si>
  <si>
    <t>Address Line 1</t>
  </si>
  <si>
    <t>Acknowledge and Consent to Declaration's Terms</t>
  </si>
  <si>
    <t>Date of Completion (DD/MMM/YYYY)</t>
  </si>
  <si>
    <t>Countries</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</si>
  <si>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</si>
  <si>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</si>
  <si>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</si>
  <si>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</si>
  <si>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</si>
  <si>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</si>
  <si>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</si>
  <si>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</si>
  <si>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</si>
  <si>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</si>
  <si>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</si>
  <si>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</si>
  <si>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</si>
  <si>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</si>
  <si>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</si>
  <si>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</si>
  <si>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</si>
  <si>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</si>
  <si>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</si>
  <si>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</si>
  <si>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</si>
  <si>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</si>
  <si>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</si>
  <si>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</si>
  <si>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</si>
  <si>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</si>
  <si>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</si>
  <si>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</si>
  <si>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</si>
  <si>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</si>
  <si>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</si>
  <si>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</si>
  <si>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</si>
  <si>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</si>
  <si>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</si>
  <si>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</si>
  <si>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</si>
  <si>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</si>
  <si>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</si>
  <si>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</si>
  <si>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</si>
  <si>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</si>
  <si>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</si>
  <si>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</si>
  <si>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</si>
  <si>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</si>
  <si>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</si>
  <si>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</si>
  <si>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</si>
  <si>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</si>
  <si>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</si>
  <si>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</si>
  <si>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</si>
  <si>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</si>
  <si>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</si>
  <si>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</si>
  <si>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</si>
  <si>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</si>
  <si>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</si>
  <si>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</si>
  <si>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</si>
  <si>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</si>
  <si>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</si>
  <si>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</si>
  <si>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</si>
  <si>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</si>
  <si>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</si>
  <si>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</si>
  <si>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</si>
  <si>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</si>
  <si>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</si>
  <si>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</si>
  <si>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</si>
  <si>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</si>
  <si>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</si>
  <si>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</si>
  <si>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</si>
  <si>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</si>
  <si>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</si>
  <si>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</si>
  <si>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</si>
  <si>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</si>
  <si>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</si>
  <si>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</si>
  <si>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</si>
  <si>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</si>
  <si>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</si>
  <si>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</si>
  <si>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</si>
  <si>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</si>
  <si>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</si>
  <si>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</si>
  <si>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</si>
  <si>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</si>
  <si>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</si>
  <si>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</si>
  <si>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</si>
  <si>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</si>
  <si>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</si>
  <si>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</si>
  <si>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</si>
  <si>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</si>
  <si>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</si>
  <si>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</si>
  <si>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</si>
  <si>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</si>
  <si>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</si>
  <si>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</si>
  <si>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</si>
  <si>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</si>
  <si>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</si>
  <si>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</si>
  <si>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</si>
  <si>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</si>
  <si>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</si>
  <si>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</si>
  <si>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</si>
  <si>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</si>
  <si>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</si>
  <si>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</si>
  <si>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</si>
  <si>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</si>
  <si>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</si>
  <si>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</si>
  <si>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</si>
  <si>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</si>
  <si>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</si>
  <si>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</si>
  <si>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</si>
  <si>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</si>
  <si>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</si>
  <si>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</si>
  <si>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</si>
  <si>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</si>
  <si>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</si>
  <si>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</si>
  <si>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</si>
  <si>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</si>
  <si>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</si>
  <si>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</si>
  <si>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</si>
  <si>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</si>
  <si>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</si>
  <si>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</si>
  <si>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</si>
  <si>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</si>
  <si>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</si>
  <si>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</si>
  <si>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</si>
  <si>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</si>
  <si>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</si>
  <si>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</si>
  <si>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</si>
  <si>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</si>
  <si>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</si>
  <si>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</si>
  <si>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</si>
  <si>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</si>
  <si>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</si>
  <si>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</si>
  <si>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</si>
  <si>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</si>
  <si>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</si>
  <si>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</si>
  <si>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</si>
  <si>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</si>
  <si>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</si>
  <si>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</si>
  <si>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</si>
  <si>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</si>
  <si>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</si>
  <si>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</si>
  <si>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</si>
  <si>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</si>
  <si>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</si>
  <si>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</si>
  <si>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</si>
  <si>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</si>
  <si>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</si>
  <si>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</si>
  <si>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</si>
  <si>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</si>
  <si>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</si>
  <si>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</si>
  <si>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</si>
  <si>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</si>
  <si>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</si>
  <si>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</si>
  <si>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</si>
  <si>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</si>
  <si>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</si>
  <si>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</si>
  <si>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Sam's Island</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</si>
  <si>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</si>
  <si>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</si>
  <si>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</si>
  <si>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</si>
  <si>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</si>
  <si>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</si>
  <si>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</si>
  <si>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</si>
  <si>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</si>
  <si>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</si>
  <si>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</si>
  <si>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</si>
  <si>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</si>
  <si>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</si>
  <si>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</si>
  <si>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</si>
  <si>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</si>
  <si>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</si>
  <si>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</si>
  <si>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</si>
  <si>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</si>
  <si>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</si>
  <si>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</si>
  <si>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</si>
  <si>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</si>
  <si>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</si>
  <si>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</si>
  <si>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</si>
  <si>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</si>
  <si>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</si>
  <si>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</si>
  <si>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</si>
  <si>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</si>
  <si>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</si>
  <si>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</si>
  <si>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</si>
  <si>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</si>
  <si>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</si>
  <si>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</si>
  <si>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</si>
  <si>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</si>
  <si>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</si>
  <si>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</si>
  <si>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</si>
  <si>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</si>
  <si>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</si>
  <si>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</si>
  <si>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</si>
  <si>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 Bolivarian Republic of</t>
  </si>
  <si>
    <t>Vietnam</t>
  </si>
  <si>
    <t>Virgin Islands, British</t>
  </si>
  <si>
    <t>Virgin Islands, U.S.</t>
  </si>
  <si>
    <t>Wallis and Futuna</t>
  </si>
  <si>
    <t>Western Sahara</t>
  </si>
  <si>
    <t>Yemen</t>
  </si>
  <si>
    <t>Zambia</t>
  </si>
  <si>
    <t>Zimbabwe</t>
  </si>
  <si>
    <r>
      <t xml:space="preserve">Country </t>
    </r>
    <r>
      <rPr>
        <sz val="12"/>
        <color theme="1"/>
        <rFont val="Calibri"/>
        <family val="2"/>
      </rPr>
      <t>(Please select from drop-down)</t>
    </r>
  </si>
  <si>
    <r>
      <rPr>
        <b/>
        <i/>
        <sz val="20"/>
        <color theme="1"/>
        <rFont val="Calibri"/>
        <family val="2"/>
        <scheme val="minor"/>
      </rPr>
      <t>Questionnaire Form</t>
    </r>
    <r>
      <rPr>
        <i/>
        <sz val="20"/>
        <color theme="1"/>
        <rFont val="Calibri"/>
        <family val="2"/>
        <scheme val="minor"/>
      </rPr>
      <t xml:space="preserve"> - Please review and complete all mandatory fields shown in Orange.</t>
    </r>
  </si>
  <si>
    <t>SIGCo Cyber Non-Physical Damage Loss of Hire Insurance - Questionnaire Form</t>
  </si>
  <si>
    <t>Can the Date of Completion be set?</t>
  </si>
  <si>
    <r>
      <t>Acknowledge and Consent to Declaration's Terms</t>
    </r>
    <r>
      <rPr>
        <sz val="11"/>
        <color theme="1"/>
        <rFont val="Calibri"/>
        <family val="2"/>
      </rPr>
      <t xml:space="preserve"> (Select 'Yes' from the dropdown to acknowledge and consent to the declaration terms, ensuring all required fields are completed. The ability to enter your name and completion date will be enabled once 'Yes' is selected)</t>
    </r>
  </si>
  <si>
    <t>---Select From List ---</t>
  </si>
  <si>
    <t xml:space="preserve">Is an Endpoint Detection and Response (EDR) tool actively deployed to at least 75% of end points or servers, and configured to block malicious activity for onshore IT assets? </t>
  </si>
  <si>
    <r>
      <t xml:space="preserve">Is multifactor authentication mandatory for </t>
    </r>
    <r>
      <rPr>
        <b/>
        <u/>
        <sz val="12"/>
        <color theme="1"/>
        <rFont val="Calibri"/>
        <family val="2"/>
      </rPr>
      <t>ALL</t>
    </r>
    <r>
      <rPr>
        <b/>
        <sz val="12"/>
        <color theme="1"/>
        <rFont val="Calibri"/>
        <family val="2"/>
      </rPr>
      <t xml:space="preserve"> remote network access to onshore IT assets? </t>
    </r>
  </si>
  <si>
    <t>Are you compliant with IMO 2021 guidelines?</t>
  </si>
  <si>
    <r>
      <t xml:space="preserve">Do you patch critical vulnerabilities (as per CVSS scoring 9.0 - 10.0) for </t>
    </r>
    <r>
      <rPr>
        <b/>
        <u/>
        <sz val="12"/>
        <color theme="1"/>
        <rFont val="Calibri"/>
        <family val="2"/>
      </rPr>
      <t>ALL</t>
    </r>
    <r>
      <rPr>
        <b/>
        <sz val="12"/>
        <color theme="1"/>
        <rFont val="Calibri"/>
        <family val="2"/>
      </rPr>
      <t xml:space="preserve"> onshore IT assets within 7 days? </t>
    </r>
  </si>
  <si>
    <r>
      <t xml:space="preserve">Do you address, and patch known </t>
    </r>
    <r>
      <rPr>
        <b/>
        <u/>
        <sz val="12"/>
        <color theme="1"/>
        <rFont val="Calibri"/>
        <family val="2"/>
      </rPr>
      <t>exploited</t>
    </r>
    <r>
      <rPr>
        <b/>
        <sz val="12"/>
        <color theme="1"/>
        <rFont val="Calibri"/>
        <family val="2"/>
      </rPr>
      <t xml:space="preserve"> critical vulnerabilities (as per CVSS scoring 9.0 - 10.0) for all onshore IT assets within 48 hours and on all vessel assets where practically possible within 48 hrs?</t>
    </r>
  </si>
  <si>
    <t>• Material information along with an accurately completed questionnaire must be disclosed. Material information is information that would influence an insurer in deciding whether a risk is acceptable and if so, the premium and
terms and conditions to be applied. Failure to disclose to the insurer all such information or misrepresentation of information could result in the policy being rendered void so that claims would not be paid.
• It is a requirement the vessels listed above are insured for Protection &amp; Indemnity, Hull &amp; Machinery, Marine and War Risks and such insurance will be maintained throughout the term of this Cyber Non-Physical Damage Loss Of Hire Insurance coverage, failure to maintain cover as listed may invalidate cover under this policy.
• The attachment date will be whichever is the later of declared inception date above or the day following receipt of the full fleet premium by SIGCo.
• The composition of a fleet should reflect the Hull &amp; Machinery placement. Where a fleet is split into sections under the Hull &amp; Machinery placement it may be similarly split under the Cyber Non-Physical Damage Loss Of Hire Cover, if required.
• The SIGCo Cyber Non-Physical Damage Loss of Hire Insurance Wording named "SIGCo Cyber Non-Physical Damage Loss of Hire v2-25Nov24" can be found on SIGCo’s website at www.sigcogroup.com.
• The Maximum Aggregate Limit for any fleet declared hereunder for Loss of Hire and/or Earnings (Marine or War) shall not exceed US$ 7,500,000 nor shall the Maximum Aggregate Limit for any one vessel declared hereunder exceed whichever the lower of US$ 7,500,000 or the vessel’s Sum Insured hereunder for Loss of Hire and/or Earnings.
• A sublimit may apply to the Basis of Indemnity and/or the Deductible in the event a qualifying claim arises as a result of Capture, Seizure, Detention or Confiscation.
• You agree to provide accurate, complete and timely information to enable us to fulfil our obligations to your insurers to make a fair presentation of risk. This includes (i) prior to the placement of your policy of insurance and (ii) when there are changes or variations in cover and (iii) when the policy is renewed or extended.  
• You agree that we shall rely on the information and data provided by you. Any answers or statements given on the Questionnaire Form or Application Form or any other material document completed by you are your responsibility
and should therefore be checked carefully. Failure to provide accurate information to us may invalidate cover under this policy and/or may likely result in a delay in the placement of insurance.
• Unless otherwise agreed in writing, we are under no obligation to investigate or verify the accuracy or completeness of any information or data provided by you and we are not liable for any errors or deficiencies in the services arising out of or based on any such inaccurate or incomplete information or data. 
• You agree to advise us immediately if any documentation supplied by us does not appear to be in accordance with your requirements or instructions. 
• Only tax rates applicable to insurance premiums that are collected by Lloyd’s should be noted. Local taxes do not form part of this submission.
• We do not offer advice in relation to tax and we recommend that you should take such specialist tax advice as you consider necessary regarding the calculation and payment of premium taxes, duties or other charges. You are responsible for accounting for any premium taxes, duties or charges. 
• Neither party shall take any action which facilitates the evasion of taxes anywhere in the world or which is contrary to any related financial crime laws and regulations and, as a consequence, in the event that premium taxes are calculated incorrectly, or incorrect information is supplied to us, this will result in a delay to your insurance placement and may result in additional premium taxes being due from you even after the placement of the policy.
• If any of the vessels listed above have an active Cyber 'Physical Damage' Loss of Hire policy with SIGCo at the time a Cyber Non-Physical Damage Loss of Hire quotation is requested, a discount may be applied to the vessel's premium.
• In the event that any of the above vessels have an active COFR guaranty with SIGCo at the time a formal quotation is raised there may be a discount from the relevant vessel premium above.
• If any of the vessels listed above have an active Cyber 'Physical Damage' Loss of Hire policy with SIGCo at the time a Cyber Non-Physical Damage Loss of Hire quotation is requested, a discount may be applied to the vessel's premium.
• There is no return of premium.
• The Cyber Non-Physical Damage Loss Of Hire programme will not cover certain types of vessels including the following vessel types: Drilling ships; Production Testing Vessels; Floating Production Storage and Offloading units (FPSOs); Floating Storage Regasification Units (FSRUs); Gas or Oil Processing or Production Vessels; Well Stimulation Vessels; Drilling Rigs (neither Semi-Submersible or Jack-up); Production Platforms (neither Semi-Submersible or Jack-up); Pumping Platforms; Nuclear Fuel Carriers; Streamers and Autonomous Vessels.</t>
  </si>
  <si>
    <t>Is all network traffic between machines blocked by default unless specifically required?</t>
  </si>
  <si>
    <t>Are data backups from both vessels and on-shore assets encrypted?</t>
  </si>
  <si>
    <t>Do you have a documented Business Continuity Plan which addresses cyber events, both on-board vessels and at on-shore assets, that has been tested in the past year?</t>
  </si>
  <si>
    <t>Do you have a documented Disaster Recovery Plan which addresses cyber events, both on-board vessels and at on-shore assets, that has been tested in the past year?</t>
  </si>
  <si>
    <t>Is data on-board the vessels and at on-shore assets backed up on a weekly basis?</t>
  </si>
  <si>
    <r>
      <t xml:space="preserve">Is </t>
    </r>
    <r>
      <rPr>
        <b/>
        <u/>
        <sz val="12"/>
        <color theme="1"/>
        <rFont val="Calibri"/>
        <family val="2"/>
      </rPr>
      <t>ALL</t>
    </r>
    <r>
      <rPr>
        <b/>
        <sz val="12"/>
        <color theme="1"/>
        <rFont val="Calibri"/>
        <family val="2"/>
      </rPr>
      <t xml:space="preserve"> critical data on-board vessels and at on-shore assets, backed up at least weekly?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</si>
</sst>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24" x14ac:knownFonts="1">
    <font>
      <sz val="11"/>
      <color theme="1"/>
      <name val="Calibri"/>
      <family val="2"/>
      <scheme val="minor"/>
    </font>
    <font>
      <sz val="11"/>
      <color theme="1"/>
      <name val="Calibri"/>
      <family val="2"/>
    </font>
    <font>
      <sz val="11"/>
      <color theme="1"/>
      <name val="Calibri"/>
      <family val="2"/>
    </font>
    <font>
      <b/>
      <sz val="11"/>
      <color theme="1"/>
      <name val="Calibri"/>
      <family val="2"/>
    </font>
    <font>
      <sz val="11"/>
      <color theme="1"/>
      <name val="Calibri"/>
      <family val="2"/>
    </font>
    <font>
      <b/>
      <sz val="16"/>
      <color theme="1"/>
      <name val="Calibri"/>
      <family val="2"/>
      <scheme val="minor"/>
    </font>
    <font>
      <sz val="10"/>
      <color rgb="FF009999"/>
      <name val="Calibri"/>
      <family val="2"/>
    </font>
    <font>
      <b/>
      <sz val="28"/>
      <color theme="0"/>
      <name val="Calibri"/>
      <family val="2"/>
    </font>
    <font>
      <i/>
      <sz val="20"/>
      <color theme="1"/>
      <name val="Calibri"/>
      <family val="2"/>
      <scheme val="minor"/>
    </font>
    <font>
      <sz val="12"/>
      <color theme="1"/>
      <name val="Calibri"/>
      <family val="2"/>
    </font>
    <font>
      <b/>
      <sz val="16"/>
      <color theme="1"/>
      <name val="Calibri"/>
      <family val="2"/>
    </font>
    <font>
      <sz val="14"/>
      <color theme="1"/>
      <name val="Calibri"/>
      <family val="2"/>
    </font>
    <font>
      <b/>
      <sz val="14"/>
      <color theme="1"/>
      <name val="Calibri"/>
      <family val="2"/>
    </font>
    <font>
      <b/>
      <sz val="14"/>
      <color theme="0"/>
      <name val="Calibri"/>
      <family val="2"/>
    </font>
    <font>
      <sz val="12"/>
      <color theme="1"/>
      <name val="Calibri"/>
      <family val="2"/>
      <scheme val="minor"/>
    </font>
    <font>
      <b/>
      <sz val="12"/>
      <color theme="1"/>
      <name val="Calibri"/>
      <family val="2"/>
    </font>
    <font>
      <sz val="8"/>
      <name val="Calibri"/>
      <family val="2"/>
      <scheme val="minor"/>
    </font>
    <font>
      <b/>
      <u/>
      <sz val="12"/>
      <color theme="1"/>
      <name val="Calibri"/>
      <family val="2"/>
    </font>
    <font>
      <b/>
      <sz val="11"/>
      <color theme="1"/>
      <name val="Calibri"/>
      <family val="2"/>
      <scheme val="minor"/>
    </font>
    <font>
      <b/>
      <sz val="12"/>
      <color theme="1"/>
      <name val="Calibri"/>
      <family val="2"/>
      <scheme val="minor"/>
    </font>
    <font>
      <b/>
      <i/>
      <sz val="11"/>
      <color theme="1"/>
      <name val="Calibri"/>
      <family val="2"/>
      <scheme val="minor"/>
    </font>
    <font>
      <u/>
      <sz val="12"/>
      <color theme="1"/>
      <name val="Calibri"/>
      <family val="2"/>
    </font>
    <font>
      <sz val="11"/>
      <color rgb="FF000000"/>
      <name val="Calibri"/>
      <family val="2"/>
    </font>
    <font>
      <b/>
      <i/>
      <sz val="2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rgb="FFDCE6F1"/>
        <bgColor indexed="64"/>
      </patternFill>
    </fill>
    <fill>
      <patternFill patternType="solid">
        <fgColor rgb="FFFABF8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s>
  <cellStyleXfs count="1">
    <xf numFmtId="0" fontId="0" fillId="0" borderId="0"/>
  </cellStyleXfs>
  <cellXfs count="177">
    <xf numFmtId="0" fontId="0" fillId="0" borderId="0" xfId="0"/>
    <xf numFmtId="0" fontId="15" fillId="2" borderId="26"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0" fillId="0" borderId="0" xfId="0" applyAlignment="1">
      <alignment horizontal="center"/>
    </xf>
    <xf numFmtId="0" fontId="15" fillId="9" borderId="26" xfId="0" applyFont="1" applyFill="1" applyBorder="1" applyAlignment="1" applyProtection="1">
      <alignment horizontal="center" vertical="center"/>
      <protection locked="0"/>
    </xf>
    <xf numFmtId="0" fontId="15" fillId="9" borderId="36" xfId="0" applyFont="1" applyFill="1" applyBorder="1" applyAlignment="1" applyProtection="1">
      <alignment horizontal="center" vertical="center"/>
      <protection locked="0"/>
    </xf>
    <xf numFmtId="0" fontId="15" fillId="2" borderId="47" xfId="0" applyFont="1" applyFill="1" applyBorder="1" applyAlignment="1" applyProtection="1">
      <alignment horizontal="center" vertical="center"/>
      <protection locked="0"/>
    </xf>
    <xf numFmtId="0" fontId="22" fillId="0" borderId="48" xfId="0" applyFont="1" applyBorder="1" applyAlignment="1">
      <alignment vertical="center" wrapText="1"/>
    </xf>
    <xf numFmtId="0" fontId="15" fillId="8" borderId="47" xfId="0" applyFont="1" applyFill="1" applyBorder="1" applyAlignment="1" applyProtection="1">
      <alignment horizontal="center" vertical="center"/>
      <protection locked="0"/>
    </xf>
    <xf numFmtId="0" fontId="15" fillId="8" borderId="26" xfId="0" applyFont="1" applyFill="1" applyBorder="1" applyAlignment="1" applyProtection="1">
      <alignment horizontal="center" vertical="center"/>
      <protection locked="0"/>
    </xf>
    <xf numFmtId="0" fontId="0" fillId="0" borderId="0" xfId="0" applyAlignment="1">
      <alignment horizontal="left"/>
    </xf>
    <xf numFmtId="0" fontId="5" fillId="0" borderId="0" xfId="0" applyFont="1" applyAlignment="1">
      <alignment horizontal="center" vertical="center"/>
    </xf>
    <xf numFmtId="0" fontId="18" fillId="0" borderId="0" xfId="0" applyFont="1" applyAlignment="1">
      <alignment horizontal="left" vertical="center"/>
    </xf>
    <xf numFmtId="0" fontId="10" fillId="6" borderId="0" xfId="0" applyFont="1" applyFill="1" applyAlignment="1">
      <alignment vertical="top"/>
    </xf>
    <xf numFmtId="0" fontId="3" fillId="6" borderId="0" xfId="0" applyFont="1" applyFill="1" applyAlignment="1">
      <alignment vertical="top"/>
    </xf>
    <xf numFmtId="0" fontId="0" fillId="6" borderId="0" xfId="0" applyFill="1"/>
    <xf numFmtId="0" fontId="0" fillId="6" borderId="0" xfId="0" applyFill="1" applyAlignment="1">
      <alignment horizontal="left" vertical="top"/>
    </xf>
    <xf numFmtId="0" fontId="9" fillId="6" borderId="0" xfId="0" applyFont="1" applyFill="1" applyAlignment="1">
      <alignment horizontal="left" vertical="top"/>
    </xf>
    <xf numFmtId="0" fontId="15" fillId="6" borderId="0" xfId="0" applyFont="1" applyFill="1" applyAlignment="1">
      <alignment horizontal="left" vertical="top" wrapText="1"/>
    </xf>
    <xf numFmtId="0" fontId="14" fillId="6" borderId="0" xfId="0" applyFont="1" applyFill="1" applyAlignment="1">
      <alignment horizontal="left" vertical="top"/>
    </xf>
    <xf numFmtId="0" fontId="9" fillId="6" borderId="0" xfId="0" applyFont="1" applyFill="1" applyAlignment="1">
      <alignment horizontal="left" vertical="top" wrapText="1"/>
    </xf>
    <xf numFmtId="0" fontId="15" fillId="6" borderId="0" xfId="0" applyFont="1" applyFill="1" applyAlignment="1">
      <alignment horizontal="left" vertical="top"/>
    </xf>
    <xf numFmtId="0" fontId="9" fillId="6" borderId="0" xfId="0" applyFont="1" applyFill="1" applyAlignment="1">
      <alignment horizontal="center" vertical="top"/>
    </xf>
    <xf numFmtId="0" fontId="4" fillId="6" borderId="0" xfId="0" applyFont="1" applyFill="1" applyAlignment="1">
      <alignment horizontal="left" vertical="top" wrapText="1"/>
    </xf>
    <xf numFmtId="0" fontId="3" fillId="6" borderId="0" xfId="0" applyFont="1" applyFill="1" applyAlignment="1">
      <alignment horizontal="left" vertical="top"/>
    </xf>
    <xf numFmtId="0" fontId="0" fillId="0" borderId="0" xfId="0" applyAlignment="1">
      <alignment horizontal="center" vertical="center"/>
    </xf>
    <xf numFmtId="0" fontId="18" fillId="0" borderId="0" xfId="0" applyFont="1"/>
    <xf numFmtId="0" fontId="15" fillId="6" borderId="0" xfId="0" applyFont="1" applyFill="1" applyAlignment="1">
      <alignment horizontal="left" vertical="center"/>
    </xf>
    <xf numFmtId="0" fontId="18" fillId="0" borderId="0" xfId="0" applyFont="1" applyAlignment="1">
      <alignment horizontal="center" vertical="center"/>
    </xf>
    <xf numFmtId="0" fontId="0" fillId="0" borderId="0" xfId="0" applyAlignment="1">
      <alignment vertical="center"/>
    </xf>
    <xf numFmtId="0" fontId="13" fillId="3" borderId="20" xfId="0" applyFont="1" applyFill="1" applyBorder="1" applyAlignment="1">
      <alignment horizontal="center"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3" fillId="6" borderId="22" xfId="0" applyFont="1" applyFill="1" applyBorder="1" applyAlignment="1">
      <alignment vertical="top"/>
    </xf>
    <xf numFmtId="0" fontId="3" fillId="6" borderId="0" xfId="0" applyFont="1" applyFill="1" applyAlignment="1">
      <alignment horizontal="center" vertical="center"/>
    </xf>
    <xf numFmtId="0" fontId="3" fillId="6" borderId="8" xfId="0" applyFont="1" applyFill="1" applyBorder="1" applyAlignment="1">
      <alignment vertical="top"/>
    </xf>
    <xf numFmtId="0" fontId="3" fillId="6" borderId="45" xfId="0" applyFont="1" applyFill="1" applyBorder="1" applyAlignment="1">
      <alignment vertical="top"/>
    </xf>
    <xf numFmtId="0" fontId="3" fillId="6" borderId="33" xfId="0" applyFont="1" applyFill="1" applyBorder="1" applyAlignment="1">
      <alignment vertical="top"/>
    </xf>
    <xf numFmtId="0" fontId="3" fillId="6" borderId="17" xfId="0" applyFont="1" applyFill="1" applyBorder="1" applyAlignment="1">
      <alignment vertical="top"/>
    </xf>
    <xf numFmtId="0" fontId="3" fillId="6" borderId="18" xfId="0" applyFont="1" applyFill="1" applyBorder="1" applyAlignment="1">
      <alignment horizontal="center" vertical="center"/>
    </xf>
    <xf numFmtId="0" fontId="3" fillId="6" borderId="18" xfId="0" applyFont="1" applyFill="1" applyBorder="1" applyAlignment="1">
      <alignment vertical="top"/>
    </xf>
    <xf numFmtId="0" fontId="3" fillId="6" borderId="19" xfId="0" applyFont="1" applyFill="1" applyBorder="1" applyAlignment="1">
      <alignment vertical="top"/>
    </xf>
    <xf numFmtId="0" fontId="5" fillId="0" borderId="0" xfId="0" applyFont="1" applyAlignment="1">
      <alignment horizontal="center" vertical="center" wrapText="1"/>
    </xf>
    <xf numFmtId="0" fontId="3" fillId="6" borderId="22" xfId="0" applyFont="1" applyFill="1" applyBorder="1" applyAlignment="1">
      <alignment horizontal="center" vertical="center"/>
    </xf>
    <xf numFmtId="0" fontId="3" fillId="6" borderId="17" xfId="0" applyFont="1" applyFill="1" applyBorder="1" applyAlignment="1">
      <alignment horizontal="center" vertical="center"/>
    </xf>
    <xf numFmtId="0" fontId="4" fillId="0" borderId="0" xfId="0" applyFont="1" applyAlignment="1">
      <alignment horizontal="justify" vertical="center" wrapText="1"/>
    </xf>
    <xf numFmtId="0" fontId="5" fillId="5" borderId="0" xfId="0" applyFont="1" applyFill="1"/>
    <xf numFmtId="0" fontId="4" fillId="5" borderId="0" xfId="0" applyFont="1" applyFill="1" applyAlignment="1">
      <alignment horizontal="justify" vertical="center" wrapText="1"/>
    </xf>
    <xf numFmtId="0" fontId="0" fillId="5" borderId="0" xfId="0" applyFill="1" applyAlignment="1">
      <alignment horizontal="left" vertical="top" wrapText="1"/>
    </xf>
    <xf numFmtId="0" fontId="0" fillId="0" borderId="0" xfId="0" applyAlignment="1">
      <alignment horizontal="left" vertical="top"/>
    </xf>
    <xf numFmtId="0" fontId="4" fillId="6" borderId="0" xfId="0" applyFont="1" applyFill="1" applyAlignment="1">
      <alignment horizontal="left" vertical="top"/>
    </xf>
    <xf numFmtId="0" fontId="11" fillId="6" borderId="0" xfId="0" applyFont="1" applyFill="1" applyAlignment="1">
      <alignment horizontal="left" vertical="center"/>
    </xf>
    <xf numFmtId="0" fontId="4" fillId="6" borderId="0" xfId="0" applyFont="1" applyFill="1" applyAlignment="1">
      <alignment horizontal="left" vertical="center"/>
    </xf>
    <xf numFmtId="0" fontId="11" fillId="6" borderId="0" xfId="0" applyFont="1" applyFill="1" applyAlignment="1">
      <alignment horizontal="left" vertical="top"/>
    </xf>
    <xf numFmtId="0" fontId="15" fillId="2" borderId="31" xfId="0" applyFont="1" applyFill="1" applyBorder="1" applyAlignment="1">
      <alignment horizontal="center" vertical="center"/>
    </xf>
    <xf numFmtId="0" fontId="15" fillId="2" borderId="27"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1"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0" xfId="0" applyFont="1" applyFill="1" applyBorder="1" applyAlignment="1">
      <alignment horizontal="center" vertical="center"/>
    </xf>
    <xf numFmtId="0" fontId="11" fillId="6" borderId="0" xfId="0" applyFont="1" applyFill="1" applyAlignment="1">
      <alignment horizontal="center" vertical="center"/>
    </xf>
    <xf numFmtId="0" fontId="15" fillId="7" borderId="34" xfId="0" applyFont="1" applyFill="1" applyBorder="1" applyAlignment="1">
      <alignment horizontal="center" vertical="center"/>
    </xf>
    <xf numFmtId="0" fontId="15" fillId="7" borderId="30" xfId="0" applyFont="1" applyFill="1" applyBorder="1" applyAlignment="1">
      <alignment horizontal="center" vertical="center"/>
    </xf>
    <xf numFmtId="0" fontId="15" fillId="7" borderId="31" xfId="0" applyFont="1" applyFill="1" applyBorder="1" applyAlignment="1">
      <alignment horizontal="center" vertical="center"/>
    </xf>
    <xf numFmtId="0" fontId="15" fillId="7" borderId="27" xfId="0" applyFont="1" applyFill="1" applyBorder="1" applyAlignment="1">
      <alignment horizontal="center" vertical="center"/>
    </xf>
    <xf numFmtId="0" fontId="0" fillId="0" borderId="0" xfId="0" quotePrefix="1"/>
    <xf numFmtId="0" fontId="2" fillId="6" borderId="37" xfId="0" applyFont="1" applyFill="1" applyBorder="1" applyAlignment="1" applyProtection="1">
      <alignment horizontal="left" vertical="center"/>
      <protection locked="0"/>
    </xf>
    <xf numFmtId="0" fontId="2" fillId="6" borderId="11" xfId="0" applyFont="1" applyFill="1" applyBorder="1" applyAlignment="1" applyProtection="1">
      <alignment horizontal="left" vertical="center"/>
      <protection locked="0"/>
    </xf>
    <xf numFmtId="0" fontId="2" fillId="6" borderId="37" xfId="0" applyFont="1" applyFill="1" applyBorder="1" applyAlignment="1" applyProtection="1">
      <alignment horizontal="left" vertical="center"/>
      <protection locked="0"/>
    </xf>
    <xf numFmtId="0" fontId="4" fillId="6" borderId="37" xfId="0" applyFont="1" applyFill="1" applyBorder="1" applyAlignment="1" applyProtection="1">
      <alignment horizontal="left" vertical="center"/>
      <protection locked="0"/>
    </xf>
    <xf numFmtId="0" fontId="15" fillId="6" borderId="6" xfId="0" applyFont="1" applyFill="1" applyBorder="1" applyAlignment="1" applyProtection="1">
      <alignment horizontal="left" vertical="center"/>
      <protection locked="0"/>
    </xf>
    <xf numFmtId="0" fontId="15" fillId="6" borderId="5" xfId="0" applyFont="1" applyFill="1" applyBorder="1" applyAlignment="1" applyProtection="1">
      <alignment horizontal="left" vertical="center"/>
      <protection locked="0"/>
    </xf>
    <xf numFmtId="0" fontId="15" fillId="6" borderId="7" xfId="0" applyFont="1" applyFill="1" applyBorder="1" applyAlignment="1" applyProtection="1">
      <alignment horizontal="left" vertical="center"/>
      <protection locked="0"/>
    </xf>
    <xf numFmtId="0" fontId="4" fillId="2" borderId="23" xfId="0" applyFont="1" applyFill="1" applyBorder="1" applyAlignment="1">
      <alignment horizontal="center" vertical="top" wrapText="1"/>
    </xf>
    <xf numFmtId="0" fontId="4" fillId="2" borderId="21" xfId="0" applyFont="1" applyFill="1" applyBorder="1" applyAlignment="1">
      <alignment horizontal="center" vertical="top" wrapText="1"/>
    </xf>
    <xf numFmtId="0" fontId="4" fillId="2" borderId="24" xfId="0" applyFont="1" applyFill="1" applyBorder="1" applyAlignment="1">
      <alignment horizontal="center" vertical="top" wrapText="1"/>
    </xf>
    <xf numFmtId="164" fontId="2" fillId="0" borderId="0" xfId="0" applyNumberFormat="1" applyFont="1" applyAlignment="1" applyProtection="1">
      <alignment horizontal="center" vertical="center"/>
      <protection locked="0"/>
    </xf>
    <xf numFmtId="164" fontId="4" fillId="0" borderId="33" xfId="0" applyNumberFormat="1" applyFont="1" applyBorder="1" applyAlignment="1" applyProtection="1">
      <alignment horizontal="center" vertical="center"/>
      <protection locked="0"/>
    </xf>
    <xf numFmtId="164" fontId="4" fillId="0" borderId="18" xfId="0" applyNumberFormat="1" applyFont="1" applyBorder="1" applyAlignment="1" applyProtection="1">
      <alignment horizontal="center" vertical="center"/>
      <protection locked="0"/>
    </xf>
    <xf numFmtId="164" fontId="4" fillId="0" borderId="19" xfId="0" applyNumberFormat="1" applyFont="1" applyBorder="1" applyAlignment="1" applyProtection="1">
      <alignment horizontal="center" vertical="center"/>
      <protection locked="0"/>
    </xf>
    <xf numFmtId="0" fontId="2" fillId="0" borderId="2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0" fontId="15" fillId="2" borderId="27" xfId="0" applyFont="1" applyFill="1" applyBorder="1" applyAlignment="1">
      <alignment horizontal="left" vertical="center"/>
    </xf>
    <xf numFmtId="0" fontId="15" fillId="2" borderId="27"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15" fillId="7" borderId="41" xfId="0" applyFont="1" applyFill="1" applyBorder="1" applyAlignment="1">
      <alignment horizontal="right" vertical="center" wrapText="1"/>
    </xf>
    <xf numFmtId="0" fontId="15" fillId="7" borderId="3" xfId="0" applyFont="1" applyFill="1" applyBorder="1" applyAlignment="1">
      <alignment horizontal="right" vertical="center" wrapText="1"/>
    </xf>
    <xf numFmtId="0" fontId="15" fillId="7" borderId="4" xfId="0" applyFont="1" applyFill="1" applyBorder="1" applyAlignment="1">
      <alignment horizontal="right" vertical="center" wrapText="1"/>
    </xf>
    <xf numFmtId="0" fontId="15" fillId="2" borderId="41" xfId="0" applyFont="1" applyFill="1" applyBorder="1" applyAlignment="1">
      <alignment horizontal="right" vertical="center" wrapText="1"/>
    </xf>
    <xf numFmtId="0" fontId="15" fillId="2" borderId="3" xfId="0" applyFont="1" applyFill="1" applyBorder="1" applyAlignment="1">
      <alignment horizontal="right" vertical="center" wrapText="1"/>
    </xf>
    <xf numFmtId="0" fontId="15" fillId="2" borderId="4" xfId="0" applyFont="1" applyFill="1" applyBorder="1" applyAlignment="1">
      <alignment horizontal="right" vertical="center" wrapText="1"/>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5" fillId="2" borderId="44" xfId="0" applyFont="1" applyFill="1" applyBorder="1" applyAlignment="1">
      <alignment horizontal="left" vertical="center" wrapText="1"/>
    </xf>
    <xf numFmtId="0" fontId="15" fillId="7" borderId="43" xfId="0" applyFont="1" applyFill="1" applyBorder="1" applyAlignment="1">
      <alignment horizontal="right" vertical="center" wrapText="1"/>
    </xf>
    <xf numFmtId="0" fontId="15" fillId="7" borderId="5" xfId="0" applyFont="1" applyFill="1" applyBorder="1" applyAlignment="1">
      <alignment horizontal="right" vertical="center" wrapText="1"/>
    </xf>
    <xf numFmtId="0" fontId="15" fillId="7" borderId="7" xfId="0" applyFont="1" applyFill="1" applyBorder="1" applyAlignment="1">
      <alignment horizontal="right" vertical="center" wrapText="1"/>
    </xf>
    <xf numFmtId="0" fontId="15" fillId="8" borderId="30" xfId="0" applyFont="1" applyFill="1" applyBorder="1" applyAlignment="1">
      <alignment horizontal="left" vertical="center" wrapText="1"/>
    </xf>
    <xf numFmtId="0" fontId="15" fillId="2" borderId="30" xfId="0" applyFont="1" applyFill="1" applyBorder="1" applyAlignment="1">
      <alignment horizontal="left" vertical="center"/>
    </xf>
    <xf numFmtId="0" fontId="15" fillId="2" borderId="43" xfId="0" applyFont="1" applyFill="1" applyBorder="1" applyAlignment="1">
      <alignment horizontal="right" vertical="center" wrapText="1"/>
    </xf>
    <xf numFmtId="0" fontId="15" fillId="2" borderId="5" xfId="0" applyFont="1" applyFill="1" applyBorder="1" applyAlignment="1">
      <alignment horizontal="right" vertical="center" wrapText="1"/>
    </xf>
    <xf numFmtId="0" fontId="15" fillId="2" borderId="7" xfId="0" applyFont="1" applyFill="1" applyBorder="1" applyAlignment="1">
      <alignment horizontal="right" vertical="center" wrapText="1"/>
    </xf>
    <xf numFmtId="0" fontId="15" fillId="0" borderId="41" xfId="0" applyFont="1" applyBorder="1" applyAlignment="1">
      <alignment horizontal="right" vertical="center" wrapText="1"/>
    </xf>
    <xf numFmtId="0" fontId="15" fillId="0" borderId="3" xfId="0" applyFont="1" applyBorder="1" applyAlignment="1">
      <alignment horizontal="right" vertical="center" wrapText="1"/>
    </xf>
    <xf numFmtId="0" fontId="15" fillId="0" borderId="4" xfId="0" applyFont="1" applyBorder="1" applyAlignment="1">
      <alignment horizontal="right" vertical="center" wrapText="1"/>
    </xf>
    <xf numFmtId="0" fontId="3" fillId="0" borderId="42"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15" fillId="7" borderId="27" xfId="0" applyFont="1" applyFill="1" applyBorder="1" applyAlignment="1">
      <alignment horizontal="left" vertical="center" wrapText="1"/>
    </xf>
    <xf numFmtId="0" fontId="15" fillId="7" borderId="28"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0" fillId="5" borderId="0" xfId="0" applyFill="1" applyAlignment="1">
      <alignment horizontal="left" vertical="top" wrapText="1"/>
    </xf>
    <xf numFmtId="0" fontId="6" fillId="5" borderId="0" xfId="0" applyFont="1" applyFill="1" applyAlignment="1">
      <alignment horizontal="left" vertical="top"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4" borderId="8" xfId="0" applyFont="1" applyFill="1" applyBorder="1" applyAlignment="1">
      <alignment horizont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4" fillId="5" borderId="0" xfId="0" applyFont="1" applyFill="1" applyAlignment="1">
      <alignment horizontal="left" vertical="top" wrapText="1"/>
    </xf>
    <xf numFmtId="0" fontId="15" fillId="6" borderId="0" xfId="0" applyFont="1" applyFill="1" applyAlignment="1">
      <alignment horizontal="left" vertical="top" wrapText="1"/>
    </xf>
    <xf numFmtId="0" fontId="2" fillId="6" borderId="11" xfId="0" applyFont="1" applyFill="1" applyBorder="1" applyAlignment="1" applyProtection="1">
      <alignment horizontal="left" vertical="center" wrapText="1"/>
      <protection locked="0"/>
    </xf>
    <xf numFmtId="0" fontId="4" fillId="6" borderId="11" xfId="0" applyFont="1" applyFill="1" applyBorder="1" applyAlignment="1" applyProtection="1">
      <alignment horizontal="left" vertical="center" wrapText="1"/>
      <protection locked="0"/>
    </xf>
    <xf numFmtId="0" fontId="4" fillId="6" borderId="12" xfId="0" applyFont="1" applyFill="1" applyBorder="1" applyAlignment="1" applyProtection="1">
      <alignment horizontal="left" vertical="center" wrapText="1"/>
      <protection locked="0"/>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2" fillId="6" borderId="5" xfId="0" applyFont="1" applyFill="1" applyBorder="1" applyAlignment="1" applyProtection="1">
      <alignment horizontal="left" vertical="center"/>
      <protection locked="0"/>
    </xf>
    <xf numFmtId="0" fontId="4" fillId="6" borderId="5" xfId="0" applyFont="1" applyFill="1" applyBorder="1" applyAlignment="1" applyProtection="1">
      <alignment horizontal="left" vertical="center"/>
      <protection locked="0"/>
    </xf>
    <xf numFmtId="0" fontId="2" fillId="6" borderId="13" xfId="0" applyFont="1" applyFill="1" applyBorder="1" applyAlignment="1" applyProtection="1">
      <alignment horizontal="left" vertical="center"/>
      <protection locked="0"/>
    </xf>
    <xf numFmtId="0" fontId="4" fillId="6" borderId="11" xfId="0" applyFont="1" applyFill="1" applyBorder="1" applyAlignment="1" applyProtection="1">
      <alignment horizontal="left" vertical="center"/>
      <protection locked="0"/>
    </xf>
    <xf numFmtId="0" fontId="2" fillId="6" borderId="13" xfId="0" applyFont="1" applyFill="1" applyBorder="1" applyAlignment="1" applyProtection="1">
      <alignment horizontal="left" vertical="center" wrapText="1"/>
      <protection locked="0"/>
    </xf>
    <xf numFmtId="0" fontId="12" fillId="9" borderId="32" xfId="0" applyFont="1" applyFill="1" applyBorder="1" applyAlignment="1" applyProtection="1">
      <alignment horizontal="center" vertical="center" wrapText="1"/>
      <protection locked="0"/>
    </xf>
    <xf numFmtId="0" fontId="12" fillId="9" borderId="35" xfId="0" applyFont="1" applyFill="1" applyBorder="1" applyAlignment="1" applyProtection="1">
      <alignment horizontal="center" vertical="center" wrapText="1"/>
      <protection locked="0"/>
    </xf>
    <xf numFmtId="0" fontId="12" fillId="9" borderId="29" xfId="0" applyFont="1" applyFill="1" applyBorder="1" applyAlignment="1" applyProtection="1">
      <alignment horizontal="center" vertical="center" wrapText="1"/>
      <protection locked="0"/>
    </xf>
    <xf numFmtId="0" fontId="18" fillId="5" borderId="14"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4" fillId="5" borderId="14"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5" borderId="16" xfId="0" applyFont="1" applyFill="1" applyBorder="1" applyAlignment="1">
      <alignment horizontal="left" vertical="top" wrapText="1"/>
    </xf>
    <xf numFmtId="0" fontId="4" fillId="5" borderId="22" xfId="0" applyFont="1" applyFill="1" applyBorder="1" applyAlignment="1">
      <alignment horizontal="left" vertical="top" wrapText="1"/>
    </xf>
    <xf numFmtId="0" fontId="4" fillId="5" borderId="33" xfId="0" applyFont="1" applyFill="1" applyBorder="1" applyAlignment="1">
      <alignment horizontal="left" vertical="top" wrapText="1"/>
    </xf>
    <xf numFmtId="0" fontId="4" fillId="5" borderId="17" xfId="0" applyFont="1" applyFill="1" applyBorder="1" applyAlignment="1">
      <alignment horizontal="left" vertical="top" wrapText="1"/>
    </xf>
    <xf numFmtId="0" fontId="4" fillId="5" borderId="18" xfId="0" applyFont="1" applyFill="1" applyBorder="1" applyAlignment="1">
      <alignment horizontal="left" vertical="top" wrapText="1"/>
    </xf>
    <xf numFmtId="0" fontId="4" fillId="5" borderId="19" xfId="0" applyFont="1" applyFill="1" applyBorder="1" applyAlignment="1">
      <alignment horizontal="left" vertical="top" wrapText="1"/>
    </xf>
    <xf numFmtId="0" fontId="15" fillId="6" borderId="0" xfId="0" applyFont="1" applyFill="1" applyAlignment="1">
      <alignment horizontal="left" vertical="center"/>
    </xf>
    <xf numFmtId="0" fontId="9" fillId="2" borderId="14"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19"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0" xfId="0" applyFont="1" applyFill="1" applyAlignment="1">
      <alignment horizontal="left" vertical="top" wrapText="1"/>
    </xf>
    <xf numFmtId="0" fontId="9" fillId="2" borderId="33" xfId="0" applyFont="1" applyFill="1" applyBorder="1" applyAlignment="1">
      <alignment horizontal="left" vertical="top" wrapText="1"/>
    </xf>
    <xf numFmtId="0" fontId="19" fillId="6" borderId="0" xfId="0" applyFont="1" applyFill="1" applyAlignment="1">
      <alignment horizontal="left" vertical="center"/>
    </xf>
    <xf numFmtId="0" fontId="15" fillId="7" borderId="1" xfId="0" applyFont="1" applyFill="1" applyBorder="1" applyAlignment="1">
      <alignment horizontal="left" vertical="center"/>
    </xf>
    <xf numFmtId="0" fontId="15" fillId="2" borderId="1" xfId="0" applyFont="1" applyFill="1" applyBorder="1" applyAlignment="1">
      <alignment horizontal="left" vertical="center"/>
    </xf>
    <xf numFmtId="0" fontId="4" fillId="5" borderId="9" xfId="0" applyFont="1" applyFill="1" applyBorder="1" applyAlignment="1">
      <alignment horizontal="center" vertical="top" wrapText="1"/>
    </xf>
    <xf numFmtId="0" fontId="4" fillId="5" borderId="19" xfId="0" applyFont="1" applyFill="1" applyBorder="1" applyAlignment="1">
      <alignment horizontal="center" vertical="top" wrapText="1"/>
    </xf>
    <xf numFmtId="0" fontId="3" fillId="5" borderId="14"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15" fillId="5" borderId="15" xfId="0" applyFont="1" applyFill="1" applyBorder="1" applyAlignment="1">
      <alignment horizontal="left" vertical="center" wrapText="1"/>
    </xf>
    <xf numFmtId="0" fontId="15" fillId="5" borderId="15" xfId="0" applyFont="1" applyFill="1" applyBorder="1" applyAlignment="1">
      <alignment horizontal="left" vertical="center"/>
    </xf>
    <xf numFmtId="0" fontId="15" fillId="5" borderId="16" xfId="0" applyFont="1" applyFill="1" applyBorder="1" applyAlignment="1">
      <alignment horizontal="left" vertical="center"/>
    </xf>
  </cellXfs>
  <cellStyles count="1">
    <cellStyle name="Normal" xfId="0" builtinId="0"/>
  </cellStyles>
  <dxfs count="25">
    <dxf>
      <fill>
        <patternFill>
          <bgColor rgb="FFFABF8F"/>
        </patternFill>
      </fill>
    </dxf>
    <dxf>
      <fill>
        <patternFill>
          <bgColor rgb="FFFABF8F"/>
        </patternFill>
      </fill>
    </dxf>
    <dxf>
      <fill>
        <patternFill>
          <bgColor rgb="FFFABF8F"/>
        </patternFill>
      </fill>
    </dxf>
    <dxf>
      <fill>
        <patternFill>
          <bgColor rgb="FFFABF8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ABF8F"/>
        </patternFill>
      </fill>
    </dxf>
    <dxf>
      <fill>
        <patternFill>
          <bgColor rgb="FFFABF8F"/>
        </patternFill>
      </fill>
    </dxf>
    <dxf>
      <fill>
        <patternFill>
          <bgColor rgb="FFFABF8F"/>
        </patternFill>
      </fill>
    </dxf>
    <dxf>
      <fill>
        <patternFill>
          <bgColor theme="0"/>
        </patternFill>
      </fill>
    </dxf>
    <dxf>
      <fill>
        <patternFill>
          <bgColor rgb="FFFABF8F"/>
        </patternFill>
      </fill>
    </dxf>
    <dxf>
      <fill>
        <patternFill>
          <bgColor theme="0"/>
        </patternFill>
      </fill>
    </dxf>
    <dxf>
      <fill>
        <patternFill>
          <bgColor rgb="FFFABF8F"/>
        </patternFill>
      </fill>
    </dxf>
    <dxf>
      <fill>
        <patternFill>
          <bgColor theme="0"/>
        </patternFill>
      </fill>
    </dxf>
    <dxf>
      <fill>
        <patternFill>
          <bgColor rgb="FFFABF8F"/>
        </patternFill>
      </fill>
    </dxf>
    <dxf>
      <fill>
        <patternFill>
          <bgColor theme="0"/>
        </patternFill>
      </fill>
    </dxf>
    <dxf>
      <fill>
        <patternFill>
          <bgColor rgb="FFFABF8F"/>
        </patternFill>
      </fill>
    </dxf>
    <dxf>
      <fill>
        <patternFill>
          <bgColor rgb="FFFABF8F"/>
        </patternFill>
      </fill>
    </dxf>
    <dxf>
      <fill>
        <patternFill>
          <bgColor rgb="FFFABF8F"/>
        </patternFill>
      </fill>
    </dxf>
    <dxf>
      <fill>
        <patternFill>
          <bgColor rgb="FFFABF8F"/>
        </patternFill>
      </fill>
    </dxf>
    <dxf>
      <fill>
        <patternFill>
          <bgColor rgb="FFFABF8F"/>
        </patternFill>
      </fill>
    </dxf>
    <dxf>
      <fill>
        <patternFill>
          <bgColor theme="0"/>
        </patternFill>
      </fill>
    </dxf>
    <dxf>
      <fill>
        <patternFill>
          <bgColor rgb="FFFABF8F"/>
        </patternFill>
      </fill>
    </dxf>
  </dxfs>
  <tableStyles count="0" defaultTableStyle="TableStyleMedium2" defaultPivotStyle="PivotStyleLight16"/>
  <colors>
    <mruColors>
      <color rgb="FFDCE6F1"/>
      <color rgb="FFFABF8F"/>
      <color rgb="FFFF9F9F"/>
      <color rgb="FFFF9163"/>
      <color rgb="FFFFA3A3"/>
      <color rgb="FFFFCCCC"/>
      <color rgb="FFFFC0CB"/>
      <color rgb="FFFFD1DC"/>
      <color rgb="FFFFD6D6"/>
      <color rgb="FFCACC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25</xdr:row>
          <xdr:rowOff>19050</xdr:rowOff>
        </xdr:from>
        <xdr:to>
          <xdr:col>9</xdr:col>
          <xdr:colOff>295275</xdr:colOff>
          <xdr:row>27</xdr:row>
          <xdr:rowOff>323850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9525</xdr:rowOff>
        </xdr:from>
        <xdr:to>
          <xdr:col>9</xdr:col>
          <xdr:colOff>295275</xdr:colOff>
          <xdr:row>26</xdr:row>
          <xdr:rowOff>28575</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12</xdr:row>
          <xdr:rowOff>142875</xdr:rowOff>
        </xdr:from>
        <xdr:to>
          <xdr:col>11</xdr:col>
          <xdr:colOff>219075</xdr:colOff>
          <xdr:row>14</xdr:row>
          <xdr:rowOff>219075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22</xdr:row>
          <xdr:rowOff>104775</xdr:rowOff>
        </xdr:from>
        <xdr:to>
          <xdr:col>11</xdr:col>
          <xdr:colOff>342900</xdr:colOff>
          <xdr:row>25</xdr:row>
          <xdr:rowOff>19050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19050</xdr:rowOff>
        </xdr:from>
        <xdr:to>
          <xdr:col>11</xdr:col>
          <xdr:colOff>1104900</xdr:colOff>
          <xdr:row>27</xdr:row>
          <xdr:rowOff>171450</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22</xdr:row>
          <xdr:rowOff>133350</xdr:rowOff>
        </xdr:from>
        <xdr:to>
          <xdr:col>11</xdr:col>
          <xdr:colOff>219075</xdr:colOff>
          <xdr:row>25</xdr:row>
          <xdr:rowOff>47625</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15</xdr:row>
          <xdr:rowOff>142875</xdr:rowOff>
        </xdr:from>
        <xdr:to>
          <xdr:col>11</xdr:col>
          <xdr:colOff>219075</xdr:colOff>
          <xdr:row>17</xdr:row>
          <xdr:rowOff>200025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22</xdr:row>
          <xdr:rowOff>133350</xdr:rowOff>
        </xdr:from>
        <xdr:to>
          <xdr:col>11</xdr:col>
          <xdr:colOff>219075</xdr:colOff>
          <xdr:row>25</xdr:row>
          <xdr:rowOff>47625</xdr:rowOff>
        </xdr:to>
        <xdr:sp macro="" textlink="">
          <xdr:nvSpPr>
            <xdr:cNvPr id="1081" name="Group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733425</xdr:colOff>
          <xdr:row>22</xdr:row>
          <xdr:rowOff>133350</xdr:rowOff>
        </xdr:from>
        <xdr:to>
          <xdr:col>11</xdr:col>
          <xdr:colOff>219075</xdr:colOff>
          <xdr:row>25</xdr:row>
          <xdr:rowOff>47625</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xdr:twoCellAnchor editAs="oneCell">
    <xdr:from>
      <xdr:col>11</xdr:col>
      <xdr:colOff>950798</xdr:colOff>
      <xdr:row>0</xdr:row>
      <xdr:rowOff>28916</xdr:rowOff>
    </xdr:from>
    <xdr:to>
      <xdr:col>12</xdr:col>
      <xdr:colOff>166689</xdr:colOff>
      <xdr:row>0</xdr:row>
      <xdr:rowOff>1253898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428673" y="28916"/>
          <a:ext cx="906578" cy="122498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59"/>
  <sheetViews>
    <sheetView workbookViewId="0">
      <selection activeCell="I19" sqref="I19:K19"/>
    </sheetView>
  </sheetViews>
  <sheetFormatPr defaultColWidth="8.85546875" defaultRowHeight="15" x14ac:dyDescent="0.25"/>
  <cols>
    <col min="1" max="1" width="35.28515625" customWidth="1"/>
  </cols>
  <sheetData>
    <row r="1" spans="1:1" x14ac:dyDescent="0.25">
      <c r="A1" t="s">
        <v>17</v>
      </c>
    </row>
    <row r="2" spans="1:1" x14ac:dyDescent="0.25">
      <c r="A2" t="s">
        <v>18</v>
      </c>
    </row>
    <row r="3" spans="1:1" x14ac:dyDescent="0.25">
      <c r="A3" t="s">
        <v>19</v>
      </c>
    </row>
    <row r="8" spans="1:1" x14ac:dyDescent="0.25">
      <c r="A8" t="s">
        <v>80</v>
      </c>
    </row>
    <row r="9" spans="1:1" x14ac:dyDescent="0.25">
      <c r="A9" s="67" t="s">
        <v>336</v>
      </c>
    </row>
    <row r="10" spans="1:1" x14ac:dyDescent="0.25">
      <c r="A10" s="7" t="s">
        <v>81</v>
      </c>
    </row>
    <row r="11" spans="1:1" x14ac:dyDescent="0.25">
      <c r="A11" s="7" t="s">
        <v>82</v>
      </c>
    </row>
    <row r="12" spans="1:1" x14ac:dyDescent="0.25">
      <c r="A12" s="7" t="s">
        <v>83</v>
      </c>
    </row>
    <row r="13" spans="1:1" x14ac:dyDescent="0.25">
      <c r="A13" s="7" t="s">
        <v>84</v>
      </c>
    </row>
    <row r="14" spans="1:1" x14ac:dyDescent="0.25">
      <c r="A14" s="7" t="s">
        <v>85</v>
      </c>
    </row>
    <row r="15" spans="1:1" x14ac:dyDescent="0.25">
      <c r="A15" s="7" t="s">
        <v>86</v>
      </c>
    </row>
    <row r="16" spans="1:1" x14ac:dyDescent="0.25">
      <c r="A16" s="7" t="s">
        <v>87</v>
      </c>
    </row>
    <row r="17" spans="1:1" x14ac:dyDescent="0.25">
      <c r="A17" s="7" t="s">
        <v>88</v>
      </c>
    </row>
    <row r="18" spans="1:1" x14ac:dyDescent="0.25">
      <c r="A18" s="7" t="s">
        <v>89</v>
      </c>
    </row>
    <row r="19" spans="1:1" x14ac:dyDescent="0.25">
      <c r="A19" s="7" t="s">
        <v>90</v>
      </c>
    </row>
    <row r="20" spans="1:1" x14ac:dyDescent="0.25">
      <c r="A20" s="7" t="s">
        <v>91</v>
      </c>
    </row>
    <row r="21" spans="1:1" x14ac:dyDescent="0.25">
      <c r="A21" s="7" t="s">
        <v>92</v>
      </c>
    </row>
    <row r="22" spans="1:1" x14ac:dyDescent="0.25">
      <c r="A22" s="7" t="s">
        <v>93</v>
      </c>
    </row>
    <row r="23" spans="1:1" x14ac:dyDescent="0.25">
      <c r="A23" s="7" t="s">
        <v>94</v>
      </c>
    </row>
    <row r="24" spans="1:1" x14ac:dyDescent="0.25">
      <c r="A24" s="7" t="s">
        <v>95</v>
      </c>
    </row>
    <row r="25" spans="1:1" x14ac:dyDescent="0.25">
      <c r="A25" s="7" t="s">
        <v>96</v>
      </c>
    </row>
    <row r="26" spans="1:1" x14ac:dyDescent="0.25">
      <c r="A26" s="7" t="s">
        <v>97</v>
      </c>
    </row>
    <row r="27" spans="1:1" x14ac:dyDescent="0.25">
      <c r="A27" s="7" t="s">
        <v>98</v>
      </c>
    </row>
    <row r="28" spans="1:1" x14ac:dyDescent="0.25">
      <c r="A28" s="7" t="s">
        <v>99</v>
      </c>
    </row>
    <row r="29" spans="1:1" x14ac:dyDescent="0.25">
      <c r="A29" s="7" t="s">
        <v>100</v>
      </c>
    </row>
    <row r="30" spans="1:1" x14ac:dyDescent="0.25">
      <c r="A30" s="7" t="s">
        <v>101</v>
      </c>
    </row>
    <row r="31" spans="1:1" x14ac:dyDescent="0.25">
      <c r="A31" s="7" t="s">
        <v>102</v>
      </c>
    </row>
    <row r="32" spans="1:1" x14ac:dyDescent="0.25">
      <c r="A32" s="7" t="s">
        <v>103</v>
      </c>
    </row>
    <row r="33" spans="1:1" x14ac:dyDescent="0.25">
      <c r="A33" s="7" t="s">
        <v>104</v>
      </c>
    </row>
    <row r="34" spans="1:1" x14ac:dyDescent="0.25">
      <c r="A34" s="7" t="s">
        <v>105</v>
      </c>
    </row>
    <row r="35" spans="1:1" x14ac:dyDescent="0.25">
      <c r="A35" s="7" t="s">
        <v>106</v>
      </c>
    </row>
    <row r="36" spans="1:1" x14ac:dyDescent="0.25">
      <c r="A36" s="7" t="s">
        <v>107</v>
      </c>
    </row>
    <row r="37" spans="1:1" x14ac:dyDescent="0.25">
      <c r="A37" s="7" t="s">
        <v>108</v>
      </c>
    </row>
    <row r="38" spans="1:1" x14ac:dyDescent="0.25">
      <c r="A38" s="7" t="s">
        <v>109</v>
      </c>
    </row>
    <row r="39" spans="1:1" x14ac:dyDescent="0.25">
      <c r="A39" s="7" t="s">
        <v>110</v>
      </c>
    </row>
    <row r="40" spans="1:1" x14ac:dyDescent="0.25">
      <c r="A40" s="7" t="s">
        <v>111</v>
      </c>
    </row>
    <row r="41" spans="1:1" x14ac:dyDescent="0.25">
      <c r="A41" s="7" t="s">
        <v>112</v>
      </c>
    </row>
    <row r="42" spans="1:1" x14ac:dyDescent="0.25">
      <c r="A42" s="7" t="s">
        <v>113</v>
      </c>
    </row>
    <row r="43" spans="1:1" x14ac:dyDescent="0.25">
      <c r="A43" s="7" t="s">
        <v>114</v>
      </c>
    </row>
    <row r="44" spans="1:1" x14ac:dyDescent="0.25">
      <c r="A44" s="7" t="s">
        <v>115</v>
      </c>
    </row>
    <row r="45" spans="1:1" x14ac:dyDescent="0.25">
      <c r="A45" s="7" t="s">
        <v>116</v>
      </c>
    </row>
    <row r="46" spans="1:1" x14ac:dyDescent="0.25">
      <c r="A46" s="7" t="s">
        <v>117</v>
      </c>
    </row>
    <row r="47" spans="1:1" x14ac:dyDescent="0.25">
      <c r="A47" s="7" t="s">
        <v>118</v>
      </c>
    </row>
    <row r="48" spans="1:1" x14ac:dyDescent="0.25">
      <c r="A48" s="7" t="s">
        <v>119</v>
      </c>
    </row>
    <row r="49" spans="1:1" x14ac:dyDescent="0.25">
      <c r="A49" s="7" t="s">
        <v>120</v>
      </c>
    </row>
    <row r="50" spans="1:1" x14ac:dyDescent="0.25">
      <c r="A50" s="7" t="s">
        <v>121</v>
      </c>
    </row>
    <row r="51" spans="1:1" x14ac:dyDescent="0.25">
      <c r="A51" s="7" t="s">
        <v>122</v>
      </c>
    </row>
    <row r="52" spans="1:1" x14ac:dyDescent="0.25">
      <c r="A52" s="7" t="s">
        <v>123</v>
      </c>
    </row>
    <row r="53" spans="1:1" x14ac:dyDescent="0.25">
      <c r="A53" s="7" t="s">
        <v>124</v>
      </c>
    </row>
    <row r="54" spans="1:1" x14ac:dyDescent="0.25">
      <c r="A54" s="7" t="s">
        <v>125</v>
      </c>
    </row>
    <row r="55" spans="1:1" x14ac:dyDescent="0.25">
      <c r="A55" s="7" t="s">
        <v>126</v>
      </c>
    </row>
    <row r="56" spans="1:1" x14ac:dyDescent="0.25">
      <c r="A56" s="7" t="s">
        <v>127</v>
      </c>
    </row>
    <row r="57" spans="1:1" x14ac:dyDescent="0.25">
      <c r="A57" s="7" t="s">
        <v>128</v>
      </c>
    </row>
    <row r="58" spans="1:1" x14ac:dyDescent="0.25">
      <c r="A58" s="7" t="s">
        <v>129</v>
      </c>
    </row>
    <row r="59" spans="1:1" x14ac:dyDescent="0.25">
      <c r="A59" s="7" t="s">
        <v>130</v>
      </c>
    </row>
    <row r="60" spans="1:1" x14ac:dyDescent="0.25">
      <c r="A60" s="7" t="s">
        <v>131</v>
      </c>
    </row>
    <row r="61" spans="1:1" ht="30" x14ac:dyDescent="0.25">
      <c r="A61" s="7" t="s">
        <v>132</v>
      </c>
    </row>
    <row r="62" spans="1:1" x14ac:dyDescent="0.25">
      <c r="A62" s="7" t="s">
        <v>133</v>
      </c>
    </row>
    <row r="63" spans="1:1" x14ac:dyDescent="0.25">
      <c r="A63" s="7" t="s">
        <v>134</v>
      </c>
    </row>
    <row r="64" spans="1:1" x14ac:dyDescent="0.25">
      <c r="A64" s="7" t="s">
        <v>135</v>
      </c>
    </row>
    <row r="65" spans="1:1" x14ac:dyDescent="0.25">
      <c r="A65" s="7" t="s">
        <v>136</v>
      </c>
    </row>
    <row r="66" spans="1:1" x14ac:dyDescent="0.25">
      <c r="A66" s="7" t="s">
        <v>137</v>
      </c>
    </row>
    <row r="67" spans="1:1" x14ac:dyDescent="0.25">
      <c r="A67" s="7" t="s">
        <v>138</v>
      </c>
    </row>
    <row r="68" spans="1:1" x14ac:dyDescent="0.25">
      <c r="A68" s="7" t="s">
        <v>139</v>
      </c>
    </row>
    <row r="69" spans="1:1" x14ac:dyDescent="0.25">
      <c r="A69" s="7" t="s">
        <v>140</v>
      </c>
    </row>
    <row r="70" spans="1:1" x14ac:dyDescent="0.25">
      <c r="A70" s="7" t="s">
        <v>141</v>
      </c>
    </row>
    <row r="71" spans="1:1" x14ac:dyDescent="0.25">
      <c r="A71" s="7" t="s">
        <v>142</v>
      </c>
    </row>
    <row r="72" spans="1:1" x14ac:dyDescent="0.25">
      <c r="A72" s="7" t="s">
        <v>143</v>
      </c>
    </row>
    <row r="73" spans="1:1" x14ac:dyDescent="0.25">
      <c r="A73" s="7" t="s">
        <v>144</v>
      </c>
    </row>
    <row r="74" spans="1:1" x14ac:dyDescent="0.25">
      <c r="A74" s="7" t="s">
        <v>145</v>
      </c>
    </row>
    <row r="75" spans="1:1" x14ac:dyDescent="0.25">
      <c r="A75" s="7" t="s">
        <v>146</v>
      </c>
    </row>
    <row r="76" spans="1:1" x14ac:dyDescent="0.25">
      <c r="A76" s="7" t="s">
        <v>147</v>
      </c>
    </row>
    <row r="77" spans="1:1" x14ac:dyDescent="0.25">
      <c r="A77" s="7" t="s">
        <v>148</v>
      </c>
    </row>
    <row r="78" spans="1:1" x14ac:dyDescent="0.25">
      <c r="A78" s="7" t="s">
        <v>149</v>
      </c>
    </row>
    <row r="79" spans="1:1" x14ac:dyDescent="0.25">
      <c r="A79" s="7" t="s">
        <v>150</v>
      </c>
    </row>
    <row r="80" spans="1:1" x14ac:dyDescent="0.25">
      <c r="A80" s="7" t="s">
        <v>151</v>
      </c>
    </row>
    <row r="81" spans="1:1" x14ac:dyDescent="0.25">
      <c r="A81" s="7" t="s">
        <v>152</v>
      </c>
    </row>
    <row r="82" spans="1:1" x14ac:dyDescent="0.25">
      <c r="A82" s="7" t="s">
        <v>153</v>
      </c>
    </row>
    <row r="83" spans="1:1" x14ac:dyDescent="0.25">
      <c r="A83" s="7" t="s">
        <v>154</v>
      </c>
    </row>
    <row r="84" spans="1:1" x14ac:dyDescent="0.25">
      <c r="A84" s="7" t="s">
        <v>155</v>
      </c>
    </row>
    <row r="85" spans="1:1" x14ac:dyDescent="0.25">
      <c r="A85" s="7" t="s">
        <v>156</v>
      </c>
    </row>
    <row r="86" spans="1:1" x14ac:dyDescent="0.25">
      <c r="A86" s="7" t="s">
        <v>157</v>
      </c>
    </row>
    <row r="87" spans="1:1" x14ac:dyDescent="0.25">
      <c r="A87" s="7" t="s">
        <v>158</v>
      </c>
    </row>
    <row r="88" spans="1:1" x14ac:dyDescent="0.25">
      <c r="A88" s="7" t="s">
        <v>159</v>
      </c>
    </row>
    <row r="89" spans="1:1" x14ac:dyDescent="0.25">
      <c r="A89" s="7" t="s">
        <v>160</v>
      </c>
    </row>
    <row r="90" spans="1:1" x14ac:dyDescent="0.25">
      <c r="A90" s="7" t="s">
        <v>161</v>
      </c>
    </row>
    <row r="91" spans="1:1" x14ac:dyDescent="0.25">
      <c r="A91" s="7" t="s">
        <v>162</v>
      </c>
    </row>
    <row r="92" spans="1:1" x14ac:dyDescent="0.25">
      <c r="A92" s="7" t="s">
        <v>163</v>
      </c>
    </row>
    <row r="93" spans="1:1" x14ac:dyDescent="0.25">
      <c r="A93" s="7" t="s">
        <v>164</v>
      </c>
    </row>
    <row r="94" spans="1:1" x14ac:dyDescent="0.25">
      <c r="A94" s="7" t="s">
        <v>165</v>
      </c>
    </row>
    <row r="95" spans="1:1" x14ac:dyDescent="0.25">
      <c r="A95" s="7" t="s">
        <v>166</v>
      </c>
    </row>
    <row r="96" spans="1:1" x14ac:dyDescent="0.25">
      <c r="A96" s="7" t="s">
        <v>167</v>
      </c>
    </row>
    <row r="97" spans="1:1" x14ac:dyDescent="0.25">
      <c r="A97" s="7" t="s">
        <v>168</v>
      </c>
    </row>
    <row r="98" spans="1:1" x14ac:dyDescent="0.25">
      <c r="A98" s="7" t="s">
        <v>169</v>
      </c>
    </row>
    <row r="99" spans="1:1" x14ac:dyDescent="0.25">
      <c r="A99" s="7" t="s">
        <v>170</v>
      </c>
    </row>
    <row r="100" spans="1:1" x14ac:dyDescent="0.25">
      <c r="A100" s="7" t="s">
        <v>171</v>
      </c>
    </row>
    <row r="101" spans="1:1" x14ac:dyDescent="0.25">
      <c r="A101" s="7" t="s">
        <v>172</v>
      </c>
    </row>
    <row r="102" spans="1:1" x14ac:dyDescent="0.25">
      <c r="A102" s="7" t="s">
        <v>173</v>
      </c>
    </row>
    <row r="103" spans="1:1" x14ac:dyDescent="0.25">
      <c r="A103" s="7" t="s">
        <v>174</v>
      </c>
    </row>
    <row r="104" spans="1:1" x14ac:dyDescent="0.25">
      <c r="A104" s="7" t="s">
        <v>175</v>
      </c>
    </row>
    <row r="105" spans="1:1" x14ac:dyDescent="0.25">
      <c r="A105" s="7" t="s">
        <v>176</v>
      </c>
    </row>
    <row r="106" spans="1:1" x14ac:dyDescent="0.25">
      <c r="A106" s="7" t="s">
        <v>177</v>
      </c>
    </row>
    <row r="107" spans="1:1" x14ac:dyDescent="0.25">
      <c r="A107" s="7" t="s">
        <v>178</v>
      </c>
    </row>
    <row r="108" spans="1:1" x14ac:dyDescent="0.25">
      <c r="A108" s="7" t="s">
        <v>179</v>
      </c>
    </row>
    <row r="109" spans="1:1" x14ac:dyDescent="0.25">
      <c r="A109" s="7" t="s">
        <v>180</v>
      </c>
    </row>
    <row r="110" spans="1:1" x14ac:dyDescent="0.25">
      <c r="A110" s="7" t="s">
        <v>181</v>
      </c>
    </row>
    <row r="111" spans="1:1" x14ac:dyDescent="0.25">
      <c r="A111" s="7" t="s">
        <v>182</v>
      </c>
    </row>
    <row r="112" spans="1:1" x14ac:dyDescent="0.25">
      <c r="A112" s="7" t="s">
        <v>183</v>
      </c>
    </row>
    <row r="113" spans="1:1" x14ac:dyDescent="0.25">
      <c r="A113" s="7" t="s">
        <v>184</v>
      </c>
    </row>
    <row r="114" spans="1:1" x14ac:dyDescent="0.25">
      <c r="A114" s="7" t="s">
        <v>185</v>
      </c>
    </row>
    <row r="115" spans="1:1" x14ac:dyDescent="0.25">
      <c r="A115" s="7" t="s">
        <v>186</v>
      </c>
    </row>
    <row r="116" spans="1:1" x14ac:dyDescent="0.25">
      <c r="A116" s="7" t="s">
        <v>187</v>
      </c>
    </row>
    <row r="117" spans="1:1" x14ac:dyDescent="0.25">
      <c r="A117" s="7" t="s">
        <v>188</v>
      </c>
    </row>
    <row r="118" spans="1:1" x14ac:dyDescent="0.25">
      <c r="A118" s="7" t="s">
        <v>189</v>
      </c>
    </row>
    <row r="119" spans="1:1" x14ac:dyDescent="0.25">
      <c r="A119" s="7" t="s">
        <v>190</v>
      </c>
    </row>
    <row r="120" spans="1:1" x14ac:dyDescent="0.25">
      <c r="A120" s="7" t="s">
        <v>191</v>
      </c>
    </row>
    <row r="121" spans="1:1" x14ac:dyDescent="0.25">
      <c r="A121" s="7" t="s">
        <v>192</v>
      </c>
    </row>
    <row r="122" spans="1:1" x14ac:dyDescent="0.25">
      <c r="A122" s="7" t="s">
        <v>193</v>
      </c>
    </row>
    <row r="123" spans="1:1" x14ac:dyDescent="0.25">
      <c r="A123" s="7" t="s">
        <v>194</v>
      </c>
    </row>
    <row r="124" spans="1:1" x14ac:dyDescent="0.25">
      <c r="A124" s="7" t="s">
        <v>195</v>
      </c>
    </row>
    <row r="125" spans="1:1" x14ac:dyDescent="0.25">
      <c r="A125" s="7" t="s">
        <v>196</v>
      </c>
    </row>
    <row r="126" spans="1:1" x14ac:dyDescent="0.25">
      <c r="A126" s="7" t="s">
        <v>197</v>
      </c>
    </row>
    <row r="127" spans="1:1" ht="30" x14ac:dyDescent="0.25">
      <c r="A127" s="7" t="s">
        <v>198</v>
      </c>
    </row>
    <row r="128" spans="1:1" x14ac:dyDescent="0.25">
      <c r="A128" s="7" t="s">
        <v>199</v>
      </c>
    </row>
    <row r="129" spans="1:1" x14ac:dyDescent="0.25">
      <c r="A129" s="7" t="s">
        <v>200</v>
      </c>
    </row>
    <row r="130" spans="1:1" x14ac:dyDescent="0.25">
      <c r="A130" s="7" t="s">
        <v>201</v>
      </c>
    </row>
    <row r="131" spans="1:1" x14ac:dyDescent="0.25">
      <c r="A131" s="7" t="s">
        <v>202</v>
      </c>
    </row>
    <row r="132" spans="1:1" x14ac:dyDescent="0.25">
      <c r="A132" s="7" t="s">
        <v>203</v>
      </c>
    </row>
    <row r="133" spans="1:1" x14ac:dyDescent="0.25">
      <c r="A133" s="7" t="s">
        <v>204</v>
      </c>
    </row>
    <row r="134" spans="1:1" x14ac:dyDescent="0.25">
      <c r="A134" s="7" t="s">
        <v>205</v>
      </c>
    </row>
    <row r="135" spans="1:1" x14ac:dyDescent="0.25">
      <c r="A135" s="7" t="s">
        <v>206</v>
      </c>
    </row>
    <row r="136" spans="1:1" x14ac:dyDescent="0.25">
      <c r="A136" s="7" t="s">
        <v>207</v>
      </c>
    </row>
    <row r="137" spans="1:1" x14ac:dyDescent="0.25">
      <c r="A137" s="7" t="s">
        <v>208</v>
      </c>
    </row>
    <row r="138" spans="1:1" x14ac:dyDescent="0.25">
      <c r="A138" s="7" t="s">
        <v>209</v>
      </c>
    </row>
    <row r="139" spans="1:1" x14ac:dyDescent="0.25">
      <c r="A139" s="7" t="s">
        <v>210</v>
      </c>
    </row>
    <row r="140" spans="1:1" x14ac:dyDescent="0.25">
      <c r="A140" s="7" t="s">
        <v>211</v>
      </c>
    </row>
    <row r="141" spans="1:1" ht="30" x14ac:dyDescent="0.25">
      <c r="A141" s="7" t="s">
        <v>212</v>
      </c>
    </row>
    <row r="142" spans="1:1" x14ac:dyDescent="0.25">
      <c r="A142" s="7" t="s">
        <v>213</v>
      </c>
    </row>
    <row r="143" spans="1:1" x14ac:dyDescent="0.25">
      <c r="A143" s="7" t="s">
        <v>214</v>
      </c>
    </row>
    <row r="144" spans="1:1" x14ac:dyDescent="0.25">
      <c r="A144" s="7" t="s">
        <v>215</v>
      </c>
    </row>
    <row r="145" spans="1:1" x14ac:dyDescent="0.25">
      <c r="A145" s="7" t="s">
        <v>216</v>
      </c>
    </row>
    <row r="146" spans="1:1" x14ac:dyDescent="0.25">
      <c r="A146" s="7" t="s">
        <v>217</v>
      </c>
    </row>
    <row r="147" spans="1:1" x14ac:dyDescent="0.25">
      <c r="A147" s="7" t="s">
        <v>218</v>
      </c>
    </row>
    <row r="148" spans="1:1" x14ac:dyDescent="0.25">
      <c r="A148" s="7" t="s">
        <v>219</v>
      </c>
    </row>
    <row r="149" spans="1:1" x14ac:dyDescent="0.25">
      <c r="A149" s="7" t="s">
        <v>220</v>
      </c>
    </row>
    <row r="150" spans="1:1" x14ac:dyDescent="0.25">
      <c r="A150" s="7" t="s">
        <v>221</v>
      </c>
    </row>
    <row r="151" spans="1:1" x14ac:dyDescent="0.25">
      <c r="A151" s="7" t="s">
        <v>222</v>
      </c>
    </row>
    <row r="152" spans="1:1" x14ac:dyDescent="0.25">
      <c r="A152" s="7" t="s">
        <v>223</v>
      </c>
    </row>
    <row r="153" spans="1:1" x14ac:dyDescent="0.25">
      <c r="A153" s="7" t="s">
        <v>224</v>
      </c>
    </row>
    <row r="154" spans="1:1" x14ac:dyDescent="0.25">
      <c r="A154" s="7" t="s">
        <v>225</v>
      </c>
    </row>
    <row r="155" spans="1:1" x14ac:dyDescent="0.25">
      <c r="A155" s="7" t="s">
        <v>226</v>
      </c>
    </row>
    <row r="156" spans="1:1" x14ac:dyDescent="0.25">
      <c r="A156" s="7" t="s">
        <v>227</v>
      </c>
    </row>
    <row r="157" spans="1:1" x14ac:dyDescent="0.25">
      <c r="A157" s="7" t="s">
        <v>228</v>
      </c>
    </row>
    <row r="158" spans="1:1" x14ac:dyDescent="0.25">
      <c r="A158" s="7" t="s">
        <v>229</v>
      </c>
    </row>
    <row r="159" spans="1:1" x14ac:dyDescent="0.25">
      <c r="A159" s="7" t="s">
        <v>230</v>
      </c>
    </row>
    <row r="160" spans="1:1" x14ac:dyDescent="0.25">
      <c r="A160" s="7" t="s">
        <v>231</v>
      </c>
    </row>
    <row r="161" spans="1:1" x14ac:dyDescent="0.25">
      <c r="A161" s="7" t="s">
        <v>232</v>
      </c>
    </row>
    <row r="162" spans="1:1" x14ac:dyDescent="0.25">
      <c r="A162" s="7" t="s">
        <v>233</v>
      </c>
    </row>
    <row r="163" spans="1:1" x14ac:dyDescent="0.25">
      <c r="A163" s="7" t="s">
        <v>234</v>
      </c>
    </row>
    <row r="164" spans="1:1" x14ac:dyDescent="0.25">
      <c r="A164" s="7" t="s">
        <v>235</v>
      </c>
    </row>
    <row r="165" spans="1:1" x14ac:dyDescent="0.25">
      <c r="A165" s="7" t="s">
        <v>236</v>
      </c>
    </row>
    <row r="166" spans="1:1" x14ac:dyDescent="0.25">
      <c r="A166" s="7" t="s">
        <v>237</v>
      </c>
    </row>
    <row r="167" spans="1:1" x14ac:dyDescent="0.25">
      <c r="A167" s="7" t="s">
        <v>238</v>
      </c>
    </row>
    <row r="168" spans="1:1" x14ac:dyDescent="0.25">
      <c r="A168" s="7" t="s">
        <v>239</v>
      </c>
    </row>
    <row r="169" spans="1:1" x14ac:dyDescent="0.25">
      <c r="A169" s="7" t="s">
        <v>240</v>
      </c>
    </row>
    <row r="170" spans="1:1" x14ac:dyDescent="0.25">
      <c r="A170" s="7" t="s">
        <v>241</v>
      </c>
    </row>
    <row r="171" spans="1:1" x14ac:dyDescent="0.25">
      <c r="A171" s="7" t="s">
        <v>242</v>
      </c>
    </row>
    <row r="172" spans="1:1" x14ac:dyDescent="0.25">
      <c r="A172" s="7" t="s">
        <v>243</v>
      </c>
    </row>
    <row r="173" spans="1:1" x14ac:dyDescent="0.25">
      <c r="A173" s="7" t="s">
        <v>244</v>
      </c>
    </row>
    <row r="174" spans="1:1" x14ac:dyDescent="0.25">
      <c r="A174" s="7" t="s">
        <v>245</v>
      </c>
    </row>
    <row r="175" spans="1:1" x14ac:dyDescent="0.25">
      <c r="A175" s="7" t="s">
        <v>246</v>
      </c>
    </row>
    <row r="176" spans="1:1" x14ac:dyDescent="0.25">
      <c r="A176" s="7" t="s">
        <v>247</v>
      </c>
    </row>
    <row r="177" spans="1:1" x14ac:dyDescent="0.25">
      <c r="A177" s="7" t="s">
        <v>248</v>
      </c>
    </row>
    <row r="178" spans="1:1" x14ac:dyDescent="0.25">
      <c r="A178" s="7" t="s">
        <v>249</v>
      </c>
    </row>
    <row r="179" spans="1:1" x14ac:dyDescent="0.25">
      <c r="A179" s="7" t="s">
        <v>250</v>
      </c>
    </row>
    <row r="180" spans="1:1" x14ac:dyDescent="0.25">
      <c r="A180" s="7" t="s">
        <v>251</v>
      </c>
    </row>
    <row r="181" spans="1:1" x14ac:dyDescent="0.25">
      <c r="A181" s="7" t="s">
        <v>252</v>
      </c>
    </row>
    <row r="182" spans="1:1" x14ac:dyDescent="0.25">
      <c r="A182" s="7" t="s">
        <v>253</v>
      </c>
    </row>
    <row r="183" spans="1:1" x14ac:dyDescent="0.25">
      <c r="A183" s="7" t="s">
        <v>254</v>
      </c>
    </row>
    <row r="184" spans="1:1" x14ac:dyDescent="0.25">
      <c r="A184" s="7" t="s">
        <v>255</v>
      </c>
    </row>
    <row r="185" spans="1:1" x14ac:dyDescent="0.25">
      <c r="A185" s="7" t="s">
        <v>256</v>
      </c>
    </row>
    <row r="186" spans="1:1" x14ac:dyDescent="0.25">
      <c r="A186" s="7" t="s">
        <v>257</v>
      </c>
    </row>
    <row r="187" spans="1:1" x14ac:dyDescent="0.25">
      <c r="A187" s="7" t="s">
        <v>258</v>
      </c>
    </row>
    <row r="188" spans="1:1" x14ac:dyDescent="0.25">
      <c r="A188" s="7" t="s">
        <v>259</v>
      </c>
    </row>
    <row r="189" spans="1:1" x14ac:dyDescent="0.25">
      <c r="A189" s="7" t="s">
        <v>260</v>
      </c>
    </row>
    <row r="190" spans="1:1" x14ac:dyDescent="0.25">
      <c r="A190" s="7" t="s">
        <v>261</v>
      </c>
    </row>
    <row r="191" spans="1:1" x14ac:dyDescent="0.25">
      <c r="A191" s="7" t="s">
        <v>262</v>
      </c>
    </row>
    <row r="192" spans="1:1" x14ac:dyDescent="0.25">
      <c r="A192" s="7" t="s">
        <v>263</v>
      </c>
    </row>
    <row r="193" spans="1:1" x14ac:dyDescent="0.25">
      <c r="A193" s="7" t="s">
        <v>264</v>
      </c>
    </row>
    <row r="194" spans="1:1" x14ac:dyDescent="0.25">
      <c r="A194" s="7" t="s">
        <v>265</v>
      </c>
    </row>
    <row r="195" spans="1:1" ht="30" x14ac:dyDescent="0.25">
      <c r="A195" s="7" t="s">
        <v>266</v>
      </c>
    </row>
    <row r="196" spans="1:1" x14ac:dyDescent="0.25">
      <c r="A196" s="7" t="s">
        <v>267</v>
      </c>
    </row>
    <row r="197" spans="1:1" x14ac:dyDescent="0.25">
      <c r="A197" s="7" t="s">
        <v>268</v>
      </c>
    </row>
    <row r="198" spans="1:1" x14ac:dyDescent="0.25">
      <c r="A198" s="7" t="s">
        <v>269</v>
      </c>
    </row>
    <row r="199" spans="1:1" x14ac:dyDescent="0.25">
      <c r="A199" s="7" t="s">
        <v>270</v>
      </c>
    </row>
    <row r="200" spans="1:1" x14ac:dyDescent="0.25">
      <c r="A200" s="7" t="s">
        <v>271</v>
      </c>
    </row>
    <row r="201" spans="1:1" x14ac:dyDescent="0.25">
      <c r="A201" s="7" t="s">
        <v>272</v>
      </c>
    </row>
    <row r="202" spans="1:1" x14ac:dyDescent="0.25">
      <c r="A202" s="7" t="s">
        <v>273</v>
      </c>
    </row>
    <row r="203" spans="1:1" x14ac:dyDescent="0.25">
      <c r="A203" s="7" t="s">
        <v>274</v>
      </c>
    </row>
    <row r="204" spans="1:1" x14ac:dyDescent="0.25">
      <c r="A204" s="7" t="s">
        <v>275</v>
      </c>
    </row>
    <row r="205" spans="1:1" x14ac:dyDescent="0.25">
      <c r="A205" s="7" t="s">
        <v>276</v>
      </c>
    </row>
    <row r="206" spans="1:1" x14ac:dyDescent="0.25">
      <c r="A206" s="7" t="s">
        <v>277</v>
      </c>
    </row>
    <row r="207" spans="1:1" x14ac:dyDescent="0.25">
      <c r="A207" s="7" t="s">
        <v>278</v>
      </c>
    </row>
    <row r="208" spans="1:1" x14ac:dyDescent="0.25">
      <c r="A208" s="7" t="s">
        <v>279</v>
      </c>
    </row>
    <row r="209" spans="1:1" x14ac:dyDescent="0.25">
      <c r="A209" s="7" t="s">
        <v>280</v>
      </c>
    </row>
    <row r="210" spans="1:1" x14ac:dyDescent="0.25">
      <c r="A210" s="7" t="s">
        <v>281</v>
      </c>
    </row>
    <row r="211" spans="1:1" x14ac:dyDescent="0.25">
      <c r="A211" s="7" t="s">
        <v>282</v>
      </c>
    </row>
    <row r="212" spans="1:1" x14ac:dyDescent="0.25">
      <c r="A212" s="7" t="s">
        <v>283</v>
      </c>
    </row>
    <row r="213" spans="1:1" x14ac:dyDescent="0.25">
      <c r="A213" s="7" t="s">
        <v>284</v>
      </c>
    </row>
    <row r="214" spans="1:1" x14ac:dyDescent="0.25">
      <c r="A214" s="7" t="s">
        <v>285</v>
      </c>
    </row>
    <row r="215" spans="1:1" x14ac:dyDescent="0.25">
      <c r="A215" s="7" t="s">
        <v>286</v>
      </c>
    </row>
    <row r="216" spans="1:1" x14ac:dyDescent="0.25">
      <c r="A216" s="7" t="s">
        <v>287</v>
      </c>
    </row>
    <row r="217" spans="1:1" ht="30" x14ac:dyDescent="0.25">
      <c r="A217" s="7" t="s">
        <v>288</v>
      </c>
    </row>
    <row r="218" spans="1:1" x14ac:dyDescent="0.25">
      <c r="A218" s="7" t="s">
        <v>289</v>
      </c>
    </row>
    <row r="219" spans="1:1" x14ac:dyDescent="0.25">
      <c r="A219" s="7" t="s">
        <v>290</v>
      </c>
    </row>
    <row r="220" spans="1:1" x14ac:dyDescent="0.25">
      <c r="A220" s="7" t="s">
        <v>291</v>
      </c>
    </row>
    <row r="221" spans="1:1" x14ac:dyDescent="0.25">
      <c r="A221" s="7" t="s">
        <v>292</v>
      </c>
    </row>
    <row r="222" spans="1:1" x14ac:dyDescent="0.25">
      <c r="A222" s="7" t="s">
        <v>293</v>
      </c>
    </row>
    <row r="223" spans="1:1" x14ac:dyDescent="0.25">
      <c r="A223" s="7" t="s">
        <v>294</v>
      </c>
    </row>
    <row r="224" spans="1:1" x14ac:dyDescent="0.25">
      <c r="A224" s="7" t="s">
        <v>295</v>
      </c>
    </row>
    <row r="225" spans="1:1" x14ac:dyDescent="0.25">
      <c r="A225" s="7" t="s">
        <v>296</v>
      </c>
    </row>
    <row r="226" spans="1:1" x14ac:dyDescent="0.25">
      <c r="A226" s="7" t="s">
        <v>297</v>
      </c>
    </row>
    <row r="227" spans="1:1" x14ac:dyDescent="0.25">
      <c r="A227" s="7" t="s">
        <v>298</v>
      </c>
    </row>
    <row r="228" spans="1:1" x14ac:dyDescent="0.25">
      <c r="A228" s="7" t="s">
        <v>299</v>
      </c>
    </row>
    <row r="229" spans="1:1" x14ac:dyDescent="0.25">
      <c r="A229" s="7" t="s">
        <v>300</v>
      </c>
    </row>
    <row r="230" spans="1:1" x14ac:dyDescent="0.25">
      <c r="A230" s="7" t="s">
        <v>301</v>
      </c>
    </row>
    <row r="231" spans="1:1" x14ac:dyDescent="0.25">
      <c r="A231" s="7" t="s">
        <v>302</v>
      </c>
    </row>
    <row r="232" spans="1:1" x14ac:dyDescent="0.25">
      <c r="A232" s="7" t="s">
        <v>303</v>
      </c>
    </row>
    <row r="233" spans="1:1" x14ac:dyDescent="0.25">
      <c r="A233" s="7" t="s">
        <v>304</v>
      </c>
    </row>
    <row r="234" spans="1:1" x14ac:dyDescent="0.25">
      <c r="A234" s="7" t="s">
        <v>305</v>
      </c>
    </row>
    <row r="235" spans="1:1" x14ac:dyDescent="0.25">
      <c r="A235" s="7" t="s">
        <v>306</v>
      </c>
    </row>
    <row r="236" spans="1:1" x14ac:dyDescent="0.25">
      <c r="A236" s="7" t="s">
        <v>307</v>
      </c>
    </row>
    <row r="237" spans="1:1" x14ac:dyDescent="0.25">
      <c r="A237" s="7" t="s">
        <v>308</v>
      </c>
    </row>
    <row r="238" spans="1:1" x14ac:dyDescent="0.25">
      <c r="A238" s="7" t="s">
        <v>309</v>
      </c>
    </row>
    <row r="239" spans="1:1" x14ac:dyDescent="0.25">
      <c r="A239" s="7" t="s">
        <v>310</v>
      </c>
    </row>
    <row r="240" spans="1:1" x14ac:dyDescent="0.25">
      <c r="A240" s="7" t="s">
        <v>311</v>
      </c>
    </row>
    <row r="241" spans="1:1" x14ac:dyDescent="0.25">
      <c r="A241" s="7" t="s">
        <v>312</v>
      </c>
    </row>
    <row r="242" spans="1:1" x14ac:dyDescent="0.25">
      <c r="A242" s="7" t="s">
        <v>313</v>
      </c>
    </row>
    <row r="243" spans="1:1" x14ac:dyDescent="0.25">
      <c r="A243" s="7" t="s">
        <v>314</v>
      </c>
    </row>
    <row r="244" spans="1:1" x14ac:dyDescent="0.25">
      <c r="A244" s="7" t="s">
        <v>315</v>
      </c>
    </row>
    <row r="245" spans="1:1" x14ac:dyDescent="0.25">
      <c r="A245" s="7" t="s">
        <v>316</v>
      </c>
    </row>
    <row r="246" spans="1:1" x14ac:dyDescent="0.25">
      <c r="A246" s="7" t="s">
        <v>317</v>
      </c>
    </row>
    <row r="247" spans="1:1" x14ac:dyDescent="0.25">
      <c r="A247" s="7" t="s">
        <v>318</v>
      </c>
    </row>
    <row r="248" spans="1:1" x14ac:dyDescent="0.25">
      <c r="A248" s="7" t="s">
        <v>319</v>
      </c>
    </row>
    <row r="249" spans="1:1" x14ac:dyDescent="0.25">
      <c r="A249" s="7" t="s">
        <v>320</v>
      </c>
    </row>
    <row r="250" spans="1:1" x14ac:dyDescent="0.25">
      <c r="A250" s="7" t="s">
        <v>321</v>
      </c>
    </row>
    <row r="251" spans="1:1" x14ac:dyDescent="0.25">
      <c r="A251" s="7" t="s">
        <v>322</v>
      </c>
    </row>
    <row r="252" spans="1:1" x14ac:dyDescent="0.25">
      <c r="A252" s="7" t="s">
        <v>323</v>
      </c>
    </row>
    <row r="253" spans="1:1" x14ac:dyDescent="0.25">
      <c r="A253" s="7" t="s">
        <v>324</v>
      </c>
    </row>
    <row r="254" spans="1:1" x14ac:dyDescent="0.25">
      <c r="A254" s="7" t="s">
        <v>325</v>
      </c>
    </row>
    <row r="255" spans="1:1" x14ac:dyDescent="0.25">
      <c r="A255" s="7" t="s">
        <v>326</v>
      </c>
    </row>
    <row r="256" spans="1:1" x14ac:dyDescent="0.25">
      <c r="A256" s="7" t="s">
        <v>327</v>
      </c>
    </row>
    <row r="257" spans="1:1" x14ac:dyDescent="0.25">
      <c r="A257" s="7" t="s">
        <v>328</v>
      </c>
    </row>
    <row r="258" spans="1:1" x14ac:dyDescent="0.25">
      <c r="A258" s="7" t="s">
        <v>329</v>
      </c>
    </row>
    <row r="259" spans="1:1" x14ac:dyDescent="0.25">
      <c r="A259" s="7" t="s">
        <v>330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52"/>
  <sheetViews>
    <sheetView showGridLines="0" tabSelected="1" zoomScale="80" zoomScaleNormal="80" zoomScaleSheetLayoutView="70" zoomScalePageLayoutView="40" workbookViewId="0">
      <selection activeCell="L33" sqref="L33"/>
    </sheetView>
  </sheetViews>
  <sheetFormatPr defaultColWidth="3.140625" defaultRowHeight="15" x14ac:dyDescent="0.25"/>
  <cols>
    <col min="1" max="1" width="7.85546875" customWidth="1"/>
    <col min="2" max="2" width="12.28515625" customWidth="1"/>
    <col min="3" max="4" width="12.28515625" hidden="1" customWidth="1"/>
    <col min="5" max="5" width="64.140625" style="49" customWidth="1"/>
    <col min="6" max="6" width="31.28515625" customWidth="1"/>
    <col min="7" max="7" width="21.140625" customWidth="1"/>
    <col min="8" max="8" width="5.28515625" customWidth="1"/>
    <col min="9" max="9" width="28.42578125" customWidth="1"/>
    <col min="10" max="10" width="13" customWidth="1"/>
    <col min="11" max="11" width="13.42578125" customWidth="1"/>
    <col min="12" max="12" width="25.28515625" customWidth="1"/>
    <col min="13" max="13" width="5.7109375" customWidth="1"/>
    <col min="14" max="14" width="69.85546875" customWidth="1"/>
    <col min="15" max="15" width="22.140625" hidden="1" customWidth="1"/>
    <col min="16" max="16" width="21.5703125" hidden="1" customWidth="1"/>
    <col min="17" max="17" width="20.85546875" hidden="1" customWidth="1"/>
    <col min="18" max="135" width="3.140625" customWidth="1"/>
  </cols>
  <sheetData>
    <row r="1" spans="1:16" ht="104.25" customHeight="1" x14ac:dyDescent="0.25">
      <c r="A1" s="119" t="s">
        <v>333</v>
      </c>
      <c r="B1" s="120"/>
      <c r="C1" s="120"/>
      <c r="D1" s="120"/>
      <c r="E1" s="120"/>
      <c r="F1" s="120"/>
      <c r="G1" s="120"/>
      <c r="H1" s="120"/>
      <c r="I1" s="120"/>
      <c r="J1" s="120"/>
      <c r="K1" s="120"/>
      <c r="L1" s="120"/>
      <c r="M1" s="120"/>
      <c r="O1" s="11" t="str">
        <f>IF(AND(O59&gt;0, O68&gt;0, O79&gt;0, O91&gt;0, O2=0, O15=0, O30=0, O43=0), "Yes", "No")</f>
        <v>No</v>
      </c>
      <c r="P1" s="12" t="s">
        <v>334</v>
      </c>
    </row>
    <row r="2" spans="1:16" ht="26.25" x14ac:dyDescent="0.4">
      <c r="A2" s="121" t="s">
        <v>332</v>
      </c>
      <c r="B2" s="121"/>
      <c r="C2" s="121"/>
      <c r="D2" s="121"/>
      <c r="E2" s="121"/>
      <c r="F2" s="121"/>
      <c r="G2" s="121"/>
      <c r="H2" s="121"/>
      <c r="I2" s="121"/>
      <c r="J2" s="121"/>
      <c r="K2" s="121"/>
      <c r="L2" s="121"/>
      <c r="M2" s="121"/>
      <c r="O2" s="11">
        <f>SUM(O9:O13)</f>
        <v>4</v>
      </c>
    </row>
    <row r="3" spans="1:16" ht="24.75" customHeight="1" x14ac:dyDescent="0.25">
      <c r="A3" s="13" t="s">
        <v>0</v>
      </c>
      <c r="B3" s="13"/>
      <c r="C3" s="13"/>
      <c r="D3" s="13"/>
      <c r="E3" s="14"/>
      <c r="F3" s="15"/>
      <c r="G3" s="15"/>
      <c r="H3" s="15"/>
      <c r="I3" s="13" t="s">
        <v>5</v>
      </c>
      <c r="J3" s="13"/>
      <c r="K3" s="15"/>
      <c r="L3" s="15"/>
      <c r="M3" s="15"/>
      <c r="O3" s="3"/>
      <c r="P3" s="12"/>
    </row>
    <row r="4" spans="1:16" ht="5.25" customHeight="1" x14ac:dyDescent="0.25">
      <c r="A4" s="15"/>
      <c r="B4" s="15"/>
      <c r="C4" s="15"/>
      <c r="D4" s="15"/>
      <c r="E4" s="16"/>
      <c r="F4" s="15"/>
      <c r="G4" s="15"/>
      <c r="H4" s="14"/>
      <c r="I4" s="17"/>
      <c r="J4" s="17"/>
      <c r="K4" s="15"/>
      <c r="L4" s="15"/>
      <c r="M4" s="15"/>
      <c r="O4" s="3"/>
      <c r="P4" s="12"/>
    </row>
    <row r="5" spans="1:16" ht="17.100000000000001" customHeight="1" x14ac:dyDescent="0.25">
      <c r="A5" s="126" t="s">
        <v>1</v>
      </c>
      <c r="B5" s="126"/>
      <c r="C5" s="18"/>
      <c r="D5" s="18"/>
      <c r="E5" s="19"/>
      <c r="F5" s="18" t="s">
        <v>2</v>
      </c>
      <c r="G5" s="20"/>
      <c r="H5" s="14"/>
      <c r="I5" s="21" t="s">
        <v>6</v>
      </c>
      <c r="J5" s="17"/>
      <c r="K5" s="15"/>
      <c r="L5" s="15"/>
      <c r="M5" s="14"/>
      <c r="O5" s="3"/>
      <c r="P5" s="12"/>
    </row>
    <row r="6" spans="1:16" ht="23.45" customHeight="1" x14ac:dyDescent="0.25">
      <c r="A6" s="127"/>
      <c r="B6" s="128"/>
      <c r="C6" s="128"/>
      <c r="D6" s="128"/>
      <c r="E6" s="129"/>
      <c r="F6" s="137"/>
      <c r="G6" s="128"/>
      <c r="H6" s="14"/>
      <c r="I6" s="133"/>
      <c r="J6" s="134"/>
      <c r="K6" s="134"/>
      <c r="L6" s="134"/>
      <c r="M6" s="13"/>
      <c r="O6" s="3"/>
      <c r="P6" s="12"/>
    </row>
    <row r="7" spans="1:16" ht="5.25" customHeight="1" x14ac:dyDescent="0.25">
      <c r="A7" s="15"/>
      <c r="B7" s="15"/>
      <c r="C7" s="15"/>
      <c r="D7" s="15"/>
      <c r="E7" s="16"/>
      <c r="F7" s="15"/>
      <c r="G7" s="15"/>
      <c r="H7" s="15"/>
      <c r="I7" s="13"/>
      <c r="J7" s="13"/>
      <c r="K7" s="13"/>
      <c r="L7" s="13"/>
      <c r="M7" s="13"/>
      <c r="O7" s="3"/>
      <c r="P7" s="12"/>
    </row>
    <row r="8" spans="1:16" ht="17.100000000000001" customHeight="1" x14ac:dyDescent="0.25">
      <c r="A8" s="126" t="s">
        <v>3</v>
      </c>
      <c r="B8" s="126"/>
      <c r="C8" s="18"/>
      <c r="D8" s="18"/>
      <c r="E8" s="19"/>
      <c r="F8" s="21" t="s">
        <v>4</v>
      </c>
      <c r="G8" s="22"/>
      <c r="H8" s="15"/>
      <c r="I8" s="21" t="s">
        <v>7</v>
      </c>
      <c r="J8" s="17"/>
      <c r="K8" s="13"/>
      <c r="L8" s="13"/>
      <c r="M8" s="13"/>
      <c r="O8" s="3"/>
      <c r="P8" s="12"/>
    </row>
    <row r="9" spans="1:16" ht="23.45" customHeight="1" x14ac:dyDescent="0.25">
      <c r="A9" s="127"/>
      <c r="B9" s="128"/>
      <c r="C9" s="128"/>
      <c r="D9" s="128"/>
      <c r="E9" s="129"/>
      <c r="F9" s="135"/>
      <c r="G9" s="136"/>
      <c r="H9" s="15"/>
      <c r="I9" s="133"/>
      <c r="J9" s="134"/>
      <c r="K9" s="134"/>
      <c r="L9" s="134"/>
      <c r="M9" s="13"/>
      <c r="O9" s="3">
        <f>IF(I6="",1,0)</f>
        <v>1</v>
      </c>
      <c r="P9" s="12" t="s">
        <v>76</v>
      </c>
    </row>
    <row r="10" spans="1:16" ht="9.75" customHeight="1" thickBot="1" x14ac:dyDescent="0.3">
      <c r="A10" s="23"/>
      <c r="B10" s="23"/>
      <c r="C10" s="23"/>
      <c r="D10" s="23"/>
      <c r="E10" s="23"/>
      <c r="F10" s="24"/>
      <c r="G10" s="24"/>
      <c r="H10" s="15"/>
      <c r="I10" s="13"/>
      <c r="J10" s="13"/>
      <c r="K10" s="13"/>
      <c r="L10" s="13"/>
      <c r="M10" s="13"/>
      <c r="O10" s="3"/>
      <c r="P10" s="12"/>
    </row>
    <row r="11" spans="1:16" ht="17.100000000000001" customHeight="1" x14ac:dyDescent="0.25">
      <c r="A11" s="147" t="s">
        <v>24</v>
      </c>
      <c r="B11" s="148"/>
      <c r="C11" s="148"/>
      <c r="D11" s="148"/>
      <c r="E11" s="148"/>
      <c r="F11" s="148"/>
      <c r="G11" s="149"/>
      <c r="H11" s="15"/>
      <c r="I11" s="21" t="s">
        <v>8</v>
      </c>
      <c r="J11" s="17"/>
      <c r="K11" s="13"/>
      <c r="L11" s="13"/>
      <c r="M11" s="13"/>
      <c r="O11" s="3">
        <f>IF(I9="",1,0)</f>
        <v>1</v>
      </c>
      <c r="P11" s="12" t="s">
        <v>77</v>
      </c>
    </row>
    <row r="12" spans="1:16" ht="21.6" customHeight="1" x14ac:dyDescent="0.25">
      <c r="A12" s="150"/>
      <c r="B12" s="125"/>
      <c r="C12" s="125"/>
      <c r="D12" s="125"/>
      <c r="E12" s="125"/>
      <c r="F12" s="125"/>
      <c r="G12" s="151"/>
      <c r="H12" s="15"/>
      <c r="I12" s="133"/>
      <c r="J12" s="134"/>
      <c r="K12" s="134"/>
      <c r="L12" s="134"/>
      <c r="M12" s="13"/>
      <c r="O12" s="3">
        <f>IF(I19="",1,0)</f>
        <v>1</v>
      </c>
      <c r="P12" s="12" t="s">
        <v>12</v>
      </c>
    </row>
    <row r="13" spans="1:16" ht="16.5" customHeight="1" x14ac:dyDescent="0.25">
      <c r="A13" s="150"/>
      <c r="B13" s="125"/>
      <c r="C13" s="125"/>
      <c r="D13" s="125"/>
      <c r="E13" s="125"/>
      <c r="F13" s="125"/>
      <c r="G13" s="151"/>
      <c r="H13" s="15"/>
      <c r="I13" s="13"/>
      <c r="J13" s="13"/>
      <c r="K13" s="13"/>
      <c r="L13" s="13"/>
      <c r="M13" s="13"/>
      <c r="O13" s="25">
        <f>IF(A16="--- Select From List  ---",1,0)</f>
        <v>1</v>
      </c>
      <c r="P13" s="26" t="s">
        <v>78</v>
      </c>
    </row>
    <row r="14" spans="1:16" ht="7.5" customHeight="1" thickBot="1" x14ac:dyDescent="0.3">
      <c r="A14" s="152"/>
      <c r="B14" s="153"/>
      <c r="C14" s="153"/>
      <c r="D14" s="153"/>
      <c r="E14" s="153"/>
      <c r="F14" s="153"/>
      <c r="G14" s="154"/>
      <c r="H14" s="15"/>
      <c r="I14" s="155" t="s">
        <v>9</v>
      </c>
      <c r="J14" s="165" t="s">
        <v>10</v>
      </c>
      <c r="K14" s="165"/>
      <c r="L14" s="155" t="s">
        <v>11</v>
      </c>
      <c r="M14" s="17"/>
      <c r="P14" s="26"/>
    </row>
    <row r="15" spans="1:16" ht="33" customHeight="1" x14ac:dyDescent="0.25">
      <c r="A15" s="170" t="s">
        <v>335</v>
      </c>
      <c r="B15" s="171"/>
      <c r="C15" s="171"/>
      <c r="D15" s="171"/>
      <c r="E15" s="171"/>
      <c r="F15" s="171"/>
      <c r="G15" s="172"/>
      <c r="H15" s="15"/>
      <c r="I15" s="155"/>
      <c r="J15" s="165"/>
      <c r="K15" s="165"/>
      <c r="L15" s="155"/>
      <c r="M15" s="17"/>
      <c r="O15" s="25">
        <f>IF(A19="",1,0)</f>
        <v>1</v>
      </c>
      <c r="P15" s="12" t="s">
        <v>35</v>
      </c>
    </row>
    <row r="16" spans="1:16" ht="23.45" customHeight="1" thickBot="1" x14ac:dyDescent="0.3">
      <c r="A16" s="138" t="s">
        <v>17</v>
      </c>
      <c r="B16" s="139"/>
      <c r="C16" s="139"/>
      <c r="D16" s="139"/>
      <c r="E16" s="140"/>
      <c r="F16" s="168"/>
      <c r="G16" s="169"/>
      <c r="H16" s="15"/>
      <c r="I16" s="68"/>
      <c r="J16" s="70"/>
      <c r="K16" s="71"/>
      <c r="L16" s="69"/>
      <c r="M16" s="50"/>
      <c r="O16" s="3"/>
    </row>
    <row r="17" spans="1:15" ht="3.75" customHeight="1" thickBot="1" x14ac:dyDescent="0.3">
      <c r="A17" s="75"/>
      <c r="B17" s="76"/>
      <c r="C17" s="76"/>
      <c r="D17" s="76"/>
      <c r="E17" s="76"/>
      <c r="F17" s="76"/>
      <c r="G17" s="77"/>
      <c r="H17" s="15"/>
      <c r="I17" s="51"/>
      <c r="J17" s="51"/>
      <c r="K17" s="16"/>
      <c r="L17" s="52"/>
      <c r="M17" s="50"/>
      <c r="O17" s="3"/>
    </row>
    <row r="18" spans="1:15" ht="26.25" customHeight="1" x14ac:dyDescent="0.25">
      <c r="A18" s="173" t="s">
        <v>35</v>
      </c>
      <c r="B18" s="174"/>
      <c r="C18" s="174"/>
      <c r="D18" s="174"/>
      <c r="E18" s="174"/>
      <c r="F18" s="175" t="s">
        <v>79</v>
      </c>
      <c r="G18" s="176"/>
      <c r="H18" s="15"/>
      <c r="I18" s="27" t="s">
        <v>331</v>
      </c>
      <c r="J18" s="53"/>
      <c r="K18" s="16"/>
      <c r="L18" s="50"/>
      <c r="M18" s="50"/>
    </row>
    <row r="19" spans="1:15" ht="23.45" customHeight="1" x14ac:dyDescent="0.25">
      <c r="A19" s="82"/>
      <c r="B19" s="83"/>
      <c r="C19" s="83"/>
      <c r="D19" s="83"/>
      <c r="E19" s="84"/>
      <c r="F19" s="78"/>
      <c r="G19" s="79"/>
      <c r="H19" s="15"/>
      <c r="I19" s="72"/>
      <c r="J19" s="73"/>
      <c r="K19" s="74"/>
      <c r="L19" s="13"/>
      <c r="M19" s="13"/>
    </row>
    <row r="20" spans="1:15" ht="4.5" customHeight="1" thickBot="1" x14ac:dyDescent="0.3">
      <c r="A20" s="85"/>
      <c r="B20" s="86"/>
      <c r="C20" s="86"/>
      <c r="D20" s="86"/>
      <c r="E20" s="87"/>
      <c r="F20" s="80"/>
      <c r="G20" s="81"/>
      <c r="H20" s="15"/>
      <c r="I20" s="13"/>
      <c r="J20" s="50"/>
      <c r="K20" s="13"/>
      <c r="L20" s="13"/>
      <c r="M20" s="13"/>
    </row>
    <row r="21" spans="1:15" ht="4.5" customHeight="1" thickBot="1" x14ac:dyDescent="0.3">
      <c r="A21" s="13"/>
      <c r="B21" s="13"/>
      <c r="C21" s="13"/>
      <c r="D21" s="13"/>
      <c r="E21" s="13"/>
      <c r="F21" s="13"/>
      <c r="G21" s="13"/>
      <c r="H21" s="15"/>
      <c r="I21" s="13"/>
      <c r="J21" s="50"/>
      <c r="K21" s="13"/>
      <c r="L21" s="13"/>
      <c r="M21" s="13"/>
    </row>
    <row r="22" spans="1:15" ht="13.5" customHeight="1" x14ac:dyDescent="0.25">
      <c r="A22" s="141" t="s">
        <v>38</v>
      </c>
      <c r="B22" s="142"/>
      <c r="C22" s="142"/>
      <c r="D22" s="142"/>
      <c r="E22" s="142"/>
      <c r="F22" s="142"/>
      <c r="G22" s="143"/>
      <c r="H22" s="15"/>
      <c r="I22" s="13"/>
      <c r="J22" s="50"/>
      <c r="K22" s="13"/>
      <c r="L22" s="13"/>
      <c r="M22" s="13"/>
    </row>
    <row r="23" spans="1:15" ht="24" customHeight="1" thickBot="1" x14ac:dyDescent="0.3">
      <c r="A23" s="144"/>
      <c r="B23" s="145"/>
      <c r="C23" s="145"/>
      <c r="D23" s="145"/>
      <c r="E23" s="145"/>
      <c r="F23" s="145"/>
      <c r="G23" s="146"/>
      <c r="H23" s="15"/>
      <c r="I23" s="13"/>
      <c r="J23" s="50"/>
      <c r="K23" s="13"/>
      <c r="L23" s="13"/>
      <c r="M23" s="13"/>
    </row>
    <row r="24" spans="1:15" ht="5.25" customHeight="1" x14ac:dyDescent="0.25">
      <c r="A24" s="17"/>
      <c r="B24" s="17"/>
      <c r="C24" s="17"/>
      <c r="D24" s="17"/>
      <c r="E24" s="19"/>
      <c r="F24" s="17"/>
      <c r="G24" s="17"/>
      <c r="H24" s="15"/>
      <c r="I24" s="13"/>
      <c r="J24" s="13"/>
      <c r="K24" s="13"/>
      <c r="L24" s="13"/>
      <c r="M24" s="13"/>
    </row>
    <row r="25" spans="1:15" ht="8.25" customHeight="1" thickBot="1" x14ac:dyDescent="0.3">
      <c r="A25" s="19"/>
      <c r="B25" s="19"/>
      <c r="C25" s="19"/>
      <c r="D25" s="19"/>
      <c r="E25" s="19"/>
      <c r="F25" s="19"/>
      <c r="G25" s="19"/>
      <c r="H25" s="15"/>
      <c r="I25" s="13"/>
      <c r="J25" s="13"/>
      <c r="K25" s="13"/>
      <c r="L25" s="13"/>
      <c r="M25" s="13"/>
    </row>
    <row r="26" spans="1:15" ht="27" customHeight="1" thickBot="1" x14ac:dyDescent="0.3">
      <c r="A26" s="122" t="s">
        <v>37</v>
      </c>
      <c r="B26" s="123"/>
      <c r="C26" s="123"/>
      <c r="D26" s="123"/>
      <c r="E26" s="123"/>
      <c r="F26" s="123"/>
      <c r="G26" s="123"/>
      <c r="H26" s="123"/>
      <c r="I26" s="123"/>
      <c r="J26" s="123"/>
      <c r="K26" s="123"/>
      <c r="L26" s="123"/>
      <c r="M26" s="124"/>
    </row>
    <row r="27" spans="1:15" ht="18.75" customHeight="1" x14ac:dyDescent="0.25">
      <c r="A27" s="53"/>
      <c r="B27" s="156" t="s">
        <v>34</v>
      </c>
      <c r="C27" s="157"/>
      <c r="D27" s="157"/>
      <c r="E27" s="157"/>
      <c r="F27" s="157"/>
      <c r="G27" s="157"/>
      <c r="H27" s="157"/>
      <c r="I27" s="157"/>
      <c r="J27" s="157"/>
      <c r="K27" s="157"/>
      <c r="L27" s="158"/>
      <c r="M27" s="53"/>
    </row>
    <row r="28" spans="1:15" ht="48.75" customHeight="1" thickBot="1" x14ac:dyDescent="0.3">
      <c r="A28" s="53"/>
      <c r="B28" s="159"/>
      <c r="C28" s="160"/>
      <c r="D28" s="160"/>
      <c r="E28" s="160"/>
      <c r="F28" s="160"/>
      <c r="G28" s="160"/>
      <c r="H28" s="160"/>
      <c r="I28" s="160"/>
      <c r="J28" s="160"/>
      <c r="K28" s="160"/>
      <c r="L28" s="161"/>
      <c r="M28" s="53"/>
      <c r="O28" s="28"/>
    </row>
    <row r="29" spans="1:15" ht="9.75" customHeight="1" thickBot="1" x14ac:dyDescent="0.3">
      <c r="A29" s="53"/>
      <c r="B29" s="53"/>
      <c r="C29" s="53"/>
      <c r="D29" s="53"/>
      <c r="E29" s="53"/>
      <c r="F29" s="53"/>
      <c r="G29" s="53"/>
      <c r="H29" s="53"/>
      <c r="I29" s="53"/>
      <c r="J29" s="53"/>
      <c r="K29" s="53"/>
      <c r="L29" s="53"/>
      <c r="M29" s="53"/>
      <c r="O29" s="29"/>
    </row>
    <row r="30" spans="1:15" ht="22.5" customHeight="1" thickBot="1" x14ac:dyDescent="0.3">
      <c r="A30" s="53"/>
      <c r="B30" s="30" t="s">
        <v>14</v>
      </c>
      <c r="C30" s="30" t="s">
        <v>62</v>
      </c>
      <c r="D30" s="30" t="s">
        <v>63</v>
      </c>
      <c r="E30" s="130" t="s">
        <v>33</v>
      </c>
      <c r="F30" s="131"/>
      <c r="G30" s="131"/>
      <c r="H30" s="131"/>
      <c r="I30" s="131"/>
      <c r="J30" s="131"/>
      <c r="K30" s="132"/>
      <c r="L30" s="30" t="s">
        <v>25</v>
      </c>
      <c r="M30" s="53"/>
      <c r="O30" s="11">
        <f>SUM(O31:O37)</f>
        <v>7</v>
      </c>
    </row>
    <row r="31" spans="1:15" ht="27.95" customHeight="1" x14ac:dyDescent="0.25">
      <c r="A31" s="53"/>
      <c r="B31" s="54">
        <v>1</v>
      </c>
      <c r="C31" s="55">
        <v>1</v>
      </c>
      <c r="D31" s="55"/>
      <c r="E31" s="88" t="s">
        <v>340</v>
      </c>
      <c r="F31" s="88"/>
      <c r="G31" s="88"/>
      <c r="H31" s="88"/>
      <c r="I31" s="88"/>
      <c r="J31" s="88"/>
      <c r="K31" s="88"/>
      <c r="L31" s="2" t="s">
        <v>17</v>
      </c>
      <c r="M31" s="53"/>
      <c r="O31" s="25">
        <f>IF(L31="--- Select From List  ---",1,0)</f>
        <v>1</v>
      </c>
    </row>
    <row r="32" spans="1:15" ht="27.95" customHeight="1" x14ac:dyDescent="0.25">
      <c r="A32" s="53"/>
      <c r="B32" s="56">
        <v>2</v>
      </c>
      <c r="C32" s="57">
        <v>2</v>
      </c>
      <c r="D32" s="57"/>
      <c r="E32" s="90" t="s">
        <v>337</v>
      </c>
      <c r="F32" s="90"/>
      <c r="G32" s="90"/>
      <c r="H32" s="90"/>
      <c r="I32" s="90"/>
      <c r="J32" s="90"/>
      <c r="K32" s="90"/>
      <c r="L32" s="9" t="s">
        <v>17</v>
      </c>
      <c r="M32" s="53"/>
      <c r="O32" s="25">
        <f t="shared" ref="O32:O37" si="0">IF(L32="--- Select From List  ---",1,0)</f>
        <v>1</v>
      </c>
    </row>
    <row r="33" spans="1:15" ht="27.95" customHeight="1" x14ac:dyDescent="0.25">
      <c r="A33" s="53"/>
      <c r="B33" s="58">
        <v>3</v>
      </c>
      <c r="C33" s="59">
        <v>3</v>
      </c>
      <c r="D33" s="59"/>
      <c r="E33" s="167" t="s">
        <v>348</v>
      </c>
      <c r="F33" s="167"/>
      <c r="G33" s="167"/>
      <c r="H33" s="167"/>
      <c r="I33" s="167"/>
      <c r="J33" s="167"/>
      <c r="K33" s="167"/>
      <c r="L33" s="1" t="s">
        <v>17</v>
      </c>
      <c r="M33" s="53"/>
      <c r="O33" s="25">
        <f t="shared" si="0"/>
        <v>1</v>
      </c>
    </row>
    <row r="34" spans="1:15" ht="27.95" customHeight="1" x14ac:dyDescent="0.25">
      <c r="A34" s="53"/>
      <c r="B34" s="56">
        <v>4</v>
      </c>
      <c r="C34" s="57">
        <v>4</v>
      </c>
      <c r="D34" s="57"/>
      <c r="E34" s="166" t="s">
        <v>338</v>
      </c>
      <c r="F34" s="166"/>
      <c r="G34" s="166"/>
      <c r="H34" s="166"/>
      <c r="I34" s="166"/>
      <c r="J34" s="166"/>
      <c r="K34" s="166"/>
      <c r="L34" s="9" t="s">
        <v>17</v>
      </c>
      <c r="M34" s="53"/>
      <c r="O34" s="25">
        <f t="shared" si="0"/>
        <v>1</v>
      </c>
    </row>
    <row r="35" spans="1:15" ht="27.95" customHeight="1" x14ac:dyDescent="0.25">
      <c r="A35" s="53"/>
      <c r="B35" s="58">
        <v>5</v>
      </c>
      <c r="C35" s="59">
        <v>5</v>
      </c>
      <c r="D35" s="59"/>
      <c r="E35" s="167" t="s">
        <v>32</v>
      </c>
      <c r="F35" s="167"/>
      <c r="G35" s="167"/>
      <c r="H35" s="167"/>
      <c r="I35" s="167"/>
      <c r="J35" s="167"/>
      <c r="K35" s="167"/>
      <c r="L35" s="1" t="s">
        <v>17</v>
      </c>
      <c r="M35" s="53"/>
      <c r="O35" s="25">
        <f t="shared" si="0"/>
        <v>1</v>
      </c>
    </row>
    <row r="36" spans="1:15" ht="27.95" customHeight="1" x14ac:dyDescent="0.25">
      <c r="A36" s="53"/>
      <c r="B36" s="56">
        <v>6</v>
      </c>
      <c r="C36" s="57">
        <v>6</v>
      </c>
      <c r="D36" s="57"/>
      <c r="E36" s="90" t="s">
        <v>339</v>
      </c>
      <c r="F36" s="90"/>
      <c r="G36" s="90"/>
      <c r="H36" s="90"/>
      <c r="I36" s="90"/>
      <c r="J36" s="90"/>
      <c r="K36" s="90"/>
      <c r="L36" s="9" t="s">
        <v>17</v>
      </c>
      <c r="M36" s="53"/>
      <c r="O36" s="25">
        <f t="shared" si="0"/>
        <v>1</v>
      </c>
    </row>
    <row r="37" spans="1:15" ht="27.95" customHeight="1" thickBot="1" x14ac:dyDescent="0.3">
      <c r="A37" s="53"/>
      <c r="B37" s="60">
        <v>7</v>
      </c>
      <c r="C37" s="61">
        <v>7</v>
      </c>
      <c r="D37" s="61"/>
      <c r="E37" s="104" t="s">
        <v>20</v>
      </c>
      <c r="F37" s="104"/>
      <c r="G37" s="104"/>
      <c r="H37" s="104"/>
      <c r="I37" s="104"/>
      <c r="J37" s="104"/>
      <c r="K37" s="104"/>
      <c r="L37" s="6" t="s">
        <v>17</v>
      </c>
      <c r="M37" s="53"/>
      <c r="O37" s="25">
        <f t="shared" si="0"/>
        <v>1</v>
      </c>
    </row>
    <row r="38" spans="1:15" ht="6" customHeight="1" thickBot="1" x14ac:dyDescent="0.3">
      <c r="A38" s="53"/>
      <c r="B38" s="53"/>
      <c r="C38" s="53"/>
      <c r="D38" s="53"/>
      <c r="E38" s="53"/>
      <c r="F38" s="53"/>
      <c r="G38" s="53"/>
      <c r="H38" s="53"/>
      <c r="I38" s="53"/>
      <c r="J38" s="53"/>
      <c r="K38" s="53"/>
      <c r="L38" s="62"/>
      <c r="M38" s="53"/>
      <c r="O38" s="29"/>
    </row>
    <row r="39" spans="1:15" ht="27" customHeight="1" thickBot="1" x14ac:dyDescent="0.3">
      <c r="A39" s="122" t="s">
        <v>26</v>
      </c>
      <c r="B39" s="123"/>
      <c r="C39" s="123"/>
      <c r="D39" s="123"/>
      <c r="E39" s="123"/>
      <c r="F39" s="123"/>
      <c r="G39" s="123"/>
      <c r="H39" s="123"/>
      <c r="I39" s="123"/>
      <c r="J39" s="123"/>
      <c r="K39" s="123"/>
      <c r="L39" s="123"/>
      <c r="M39" s="124"/>
      <c r="O39" s="29"/>
    </row>
    <row r="40" spans="1:15" ht="22.5" customHeight="1" x14ac:dyDescent="0.25">
      <c r="A40" s="53"/>
      <c r="B40" s="162" t="s">
        <v>36</v>
      </c>
      <c r="C40" s="163"/>
      <c r="D40" s="163"/>
      <c r="E40" s="163"/>
      <c r="F40" s="163"/>
      <c r="G40" s="163"/>
      <c r="H40" s="163"/>
      <c r="I40" s="163"/>
      <c r="J40" s="163"/>
      <c r="K40" s="163"/>
      <c r="L40" s="164"/>
      <c r="M40" s="53"/>
      <c r="O40" s="29"/>
    </row>
    <row r="41" spans="1:15" ht="12.75" customHeight="1" thickBot="1" x14ac:dyDescent="0.3">
      <c r="A41" s="53"/>
      <c r="B41" s="159"/>
      <c r="C41" s="160"/>
      <c r="D41" s="160"/>
      <c r="E41" s="160"/>
      <c r="F41" s="160"/>
      <c r="G41" s="160"/>
      <c r="H41" s="160"/>
      <c r="I41" s="160"/>
      <c r="J41" s="160"/>
      <c r="K41" s="160"/>
      <c r="L41" s="161"/>
      <c r="M41" s="53"/>
      <c r="O41" s="29"/>
    </row>
    <row r="42" spans="1:15" ht="7.5" customHeight="1" thickBot="1" x14ac:dyDescent="0.3">
      <c r="A42" s="53"/>
      <c r="B42" s="53"/>
      <c r="C42" s="53"/>
      <c r="D42" s="53"/>
      <c r="E42" s="53"/>
      <c r="F42" s="53"/>
      <c r="G42" s="53"/>
      <c r="H42" s="53"/>
      <c r="I42" s="53"/>
      <c r="J42" s="53"/>
      <c r="K42" s="53"/>
      <c r="L42" s="62"/>
      <c r="M42" s="53"/>
      <c r="O42" s="29"/>
    </row>
    <row r="43" spans="1:15" ht="22.5" customHeight="1" thickBot="1" x14ac:dyDescent="0.3">
      <c r="A43" s="53"/>
      <c r="B43" s="30" t="s">
        <v>14</v>
      </c>
      <c r="C43" s="30" t="s">
        <v>62</v>
      </c>
      <c r="D43" s="30" t="s">
        <v>63</v>
      </c>
      <c r="E43" s="130" t="s">
        <v>33</v>
      </c>
      <c r="F43" s="131"/>
      <c r="G43" s="131"/>
      <c r="H43" s="131"/>
      <c r="I43" s="131"/>
      <c r="J43" s="131"/>
      <c r="K43" s="132"/>
      <c r="L43" s="30" t="s">
        <v>25</v>
      </c>
      <c r="M43" s="53"/>
      <c r="O43" s="11">
        <f>SUM(O44:O57)</f>
        <v>14</v>
      </c>
    </row>
    <row r="44" spans="1:15" ht="33.950000000000003" customHeight="1" x14ac:dyDescent="0.25">
      <c r="A44" s="53"/>
      <c r="B44" s="54">
        <v>8</v>
      </c>
      <c r="C44" s="55">
        <v>8</v>
      </c>
      <c r="D44" s="55"/>
      <c r="E44" s="89" t="s">
        <v>341</v>
      </c>
      <c r="F44" s="89"/>
      <c r="G44" s="89"/>
      <c r="H44" s="89"/>
      <c r="I44" s="89"/>
      <c r="J44" s="89"/>
      <c r="K44" s="89"/>
      <c r="L44" s="2" t="s">
        <v>17</v>
      </c>
      <c r="M44" s="53"/>
      <c r="O44" s="25">
        <f t="shared" ref="O44:O56" si="1">IF(L44="--- Select From List  ---",1,0)</f>
        <v>1</v>
      </c>
    </row>
    <row r="45" spans="1:15" ht="33.950000000000003" customHeight="1" x14ac:dyDescent="0.25">
      <c r="A45" s="53"/>
      <c r="B45" s="56">
        <v>9</v>
      </c>
      <c r="C45" s="57">
        <v>9</v>
      </c>
      <c r="D45" s="57"/>
      <c r="E45" s="90" t="s">
        <v>27</v>
      </c>
      <c r="F45" s="90"/>
      <c r="G45" s="90"/>
      <c r="H45" s="90"/>
      <c r="I45" s="90"/>
      <c r="J45" s="90"/>
      <c r="K45" s="90"/>
      <c r="L45" s="9" t="s">
        <v>17</v>
      </c>
      <c r="M45" s="53"/>
      <c r="O45" s="25">
        <f t="shared" si="1"/>
        <v>1</v>
      </c>
    </row>
    <row r="46" spans="1:15" ht="27.95" customHeight="1" x14ac:dyDescent="0.25">
      <c r="A46" s="53"/>
      <c r="B46" s="58">
        <v>10</v>
      </c>
      <c r="C46" s="59">
        <v>10</v>
      </c>
      <c r="D46" s="59"/>
      <c r="E46" s="116" t="s">
        <v>343</v>
      </c>
      <c r="F46" s="116"/>
      <c r="G46" s="116"/>
      <c r="H46" s="116"/>
      <c r="I46" s="116"/>
      <c r="J46" s="116"/>
      <c r="K46" s="116"/>
      <c r="L46" s="1" t="s">
        <v>17</v>
      </c>
      <c r="M46" s="53"/>
      <c r="O46" s="25">
        <f t="shared" si="1"/>
        <v>1</v>
      </c>
    </row>
    <row r="47" spans="1:15" ht="27.95" customHeight="1" x14ac:dyDescent="0.25">
      <c r="A47" s="53"/>
      <c r="B47" s="56">
        <v>11</v>
      </c>
      <c r="C47" s="57">
        <v>11</v>
      </c>
      <c r="D47" s="57"/>
      <c r="E47" s="90" t="s">
        <v>347</v>
      </c>
      <c r="F47" s="90"/>
      <c r="G47" s="90"/>
      <c r="H47" s="90"/>
      <c r="I47" s="90"/>
      <c r="J47" s="90"/>
      <c r="K47" s="90"/>
      <c r="L47" s="9" t="s">
        <v>17</v>
      </c>
      <c r="M47" s="53"/>
      <c r="O47" s="25">
        <f t="shared" si="1"/>
        <v>1</v>
      </c>
    </row>
    <row r="48" spans="1:15" ht="27.95" customHeight="1" x14ac:dyDescent="0.25">
      <c r="A48" s="53"/>
      <c r="B48" s="58">
        <v>12</v>
      </c>
      <c r="C48" s="59">
        <v>12</v>
      </c>
      <c r="D48" s="59"/>
      <c r="E48" s="116" t="s">
        <v>344</v>
      </c>
      <c r="F48" s="116"/>
      <c r="G48" s="116"/>
      <c r="H48" s="116"/>
      <c r="I48" s="116"/>
      <c r="J48" s="116"/>
      <c r="K48" s="116"/>
      <c r="L48" s="1" t="s">
        <v>17</v>
      </c>
      <c r="M48" s="53"/>
      <c r="O48" s="25">
        <f t="shared" si="1"/>
        <v>1</v>
      </c>
    </row>
    <row r="49" spans="1:15" ht="27.95" customHeight="1" x14ac:dyDescent="0.25">
      <c r="A49" s="53"/>
      <c r="B49" s="56">
        <v>13</v>
      </c>
      <c r="C49" s="57">
        <v>13</v>
      </c>
      <c r="D49" s="57"/>
      <c r="E49" s="90" t="s">
        <v>21</v>
      </c>
      <c r="F49" s="90"/>
      <c r="G49" s="90"/>
      <c r="H49" s="90"/>
      <c r="I49" s="90"/>
      <c r="J49" s="90"/>
      <c r="K49" s="90"/>
      <c r="L49" s="9" t="s">
        <v>17</v>
      </c>
      <c r="M49" s="53"/>
      <c r="O49" s="25">
        <f t="shared" si="1"/>
        <v>1</v>
      </c>
    </row>
    <row r="50" spans="1:15" ht="27.95" customHeight="1" x14ac:dyDescent="0.25">
      <c r="A50" s="53"/>
      <c r="B50" s="58">
        <v>14</v>
      </c>
      <c r="C50" s="59">
        <v>14</v>
      </c>
      <c r="D50" s="59"/>
      <c r="E50" s="116" t="s">
        <v>22</v>
      </c>
      <c r="F50" s="116"/>
      <c r="G50" s="116"/>
      <c r="H50" s="116"/>
      <c r="I50" s="116"/>
      <c r="J50" s="116"/>
      <c r="K50" s="116"/>
      <c r="L50" s="1" t="s">
        <v>17</v>
      </c>
      <c r="M50" s="53"/>
      <c r="O50" s="25">
        <f t="shared" si="1"/>
        <v>1</v>
      </c>
    </row>
    <row r="51" spans="1:15" ht="27.95" customHeight="1" x14ac:dyDescent="0.25">
      <c r="A51" s="53"/>
      <c r="B51" s="56">
        <v>15</v>
      </c>
      <c r="C51" s="57">
        <v>15</v>
      </c>
      <c r="D51" s="57"/>
      <c r="E51" s="90" t="s">
        <v>28</v>
      </c>
      <c r="F51" s="90"/>
      <c r="G51" s="90"/>
      <c r="H51" s="90"/>
      <c r="I51" s="90"/>
      <c r="J51" s="90"/>
      <c r="K51" s="90"/>
      <c r="L51" s="9" t="s">
        <v>17</v>
      </c>
      <c r="M51" s="53"/>
      <c r="O51" s="25">
        <f t="shared" si="1"/>
        <v>1</v>
      </c>
    </row>
    <row r="52" spans="1:15" ht="27.95" customHeight="1" x14ac:dyDescent="0.25">
      <c r="A52" s="53"/>
      <c r="B52" s="58">
        <v>16</v>
      </c>
      <c r="C52" s="59">
        <v>16</v>
      </c>
      <c r="D52" s="59"/>
      <c r="E52" s="116" t="s">
        <v>29</v>
      </c>
      <c r="F52" s="116"/>
      <c r="G52" s="116"/>
      <c r="H52" s="116"/>
      <c r="I52" s="116"/>
      <c r="J52" s="116"/>
      <c r="K52" s="116"/>
      <c r="L52" s="1" t="s">
        <v>17</v>
      </c>
      <c r="M52" s="53"/>
      <c r="O52" s="25">
        <f t="shared" si="1"/>
        <v>1</v>
      </c>
    </row>
    <row r="53" spans="1:15" ht="27.95" customHeight="1" x14ac:dyDescent="0.25">
      <c r="A53" s="53"/>
      <c r="B53" s="56">
        <v>17</v>
      </c>
      <c r="C53" s="57">
        <v>17</v>
      </c>
      <c r="D53" s="57"/>
      <c r="E53" s="90" t="s">
        <v>345</v>
      </c>
      <c r="F53" s="90"/>
      <c r="G53" s="90"/>
      <c r="H53" s="90"/>
      <c r="I53" s="90"/>
      <c r="J53" s="90"/>
      <c r="K53" s="90"/>
      <c r="L53" s="9" t="s">
        <v>17</v>
      </c>
      <c r="M53" s="53"/>
      <c r="O53" s="25">
        <f t="shared" si="1"/>
        <v>1</v>
      </c>
    </row>
    <row r="54" spans="1:15" ht="27.95" customHeight="1" x14ac:dyDescent="0.25">
      <c r="A54" s="53"/>
      <c r="B54" s="58">
        <v>18</v>
      </c>
      <c r="C54" s="59">
        <v>18</v>
      </c>
      <c r="D54" s="59"/>
      <c r="E54" s="116" t="s">
        <v>346</v>
      </c>
      <c r="F54" s="116"/>
      <c r="G54" s="116"/>
      <c r="H54" s="116"/>
      <c r="I54" s="116"/>
      <c r="J54" s="116"/>
      <c r="K54" s="116"/>
      <c r="L54" s="1" t="s">
        <v>17</v>
      </c>
      <c r="M54" s="53"/>
      <c r="O54" s="25">
        <f t="shared" si="1"/>
        <v>1</v>
      </c>
    </row>
    <row r="55" spans="1:15" ht="27.95" customHeight="1" x14ac:dyDescent="0.25">
      <c r="A55" s="53"/>
      <c r="B55" s="56">
        <v>19</v>
      </c>
      <c r="C55" s="57">
        <v>19</v>
      </c>
      <c r="D55" s="57"/>
      <c r="E55" s="90" t="s">
        <v>23</v>
      </c>
      <c r="F55" s="90"/>
      <c r="G55" s="90"/>
      <c r="H55" s="90"/>
      <c r="I55" s="90"/>
      <c r="J55" s="90"/>
      <c r="K55" s="90"/>
      <c r="L55" s="9" t="s">
        <v>17</v>
      </c>
      <c r="M55" s="53"/>
      <c r="O55" s="25">
        <f t="shared" si="1"/>
        <v>1</v>
      </c>
    </row>
    <row r="56" spans="1:15" ht="27.95" customHeight="1" x14ac:dyDescent="0.25">
      <c r="A56" s="31"/>
      <c r="B56" s="58">
        <v>20</v>
      </c>
      <c r="C56" s="59">
        <v>20</v>
      </c>
      <c r="D56" s="59"/>
      <c r="E56" s="116" t="s">
        <v>30</v>
      </c>
      <c r="F56" s="116"/>
      <c r="G56" s="116"/>
      <c r="H56" s="116"/>
      <c r="I56" s="116"/>
      <c r="J56" s="116"/>
      <c r="K56" s="116"/>
      <c r="L56" s="1" t="s">
        <v>17</v>
      </c>
      <c r="M56" s="31"/>
      <c r="O56" s="25">
        <f t="shared" si="1"/>
        <v>1</v>
      </c>
    </row>
    <row r="57" spans="1:15" ht="27.95" customHeight="1" thickBot="1" x14ac:dyDescent="0.3">
      <c r="A57" s="32"/>
      <c r="B57" s="63">
        <v>21</v>
      </c>
      <c r="C57" s="64">
        <v>21</v>
      </c>
      <c r="D57" s="64"/>
      <c r="E57" s="103" t="s">
        <v>31</v>
      </c>
      <c r="F57" s="103"/>
      <c r="G57" s="103"/>
      <c r="H57" s="103"/>
      <c r="I57" s="103"/>
      <c r="J57" s="103"/>
      <c r="K57" s="103"/>
      <c r="L57" s="8" t="s">
        <v>17</v>
      </c>
      <c r="M57" s="32"/>
      <c r="O57" s="25">
        <f>IF(L57="--- Select From List  ---",1,0)</f>
        <v>1</v>
      </c>
    </row>
    <row r="58" spans="1:15" ht="5.0999999999999996" customHeight="1" thickBot="1" x14ac:dyDescent="0.3">
      <c r="A58" s="14"/>
      <c r="B58" s="14"/>
      <c r="C58" s="14"/>
      <c r="D58" s="14"/>
      <c r="E58" s="14"/>
      <c r="F58" s="14"/>
      <c r="G58" s="14"/>
      <c r="H58" s="14"/>
      <c r="I58" s="14"/>
      <c r="J58" s="14"/>
      <c r="K58" s="14"/>
      <c r="L58" s="14"/>
      <c r="M58" s="14"/>
      <c r="O58" s="29"/>
    </row>
    <row r="59" spans="1:15" ht="27.95" customHeight="1" x14ac:dyDescent="0.25">
      <c r="A59" s="14"/>
      <c r="B59" s="54">
        <v>22</v>
      </c>
      <c r="C59" s="59" t="s">
        <v>62</v>
      </c>
      <c r="D59" s="59" t="s">
        <v>63</v>
      </c>
      <c r="E59" s="97" t="s">
        <v>45</v>
      </c>
      <c r="F59" s="98"/>
      <c r="G59" s="98"/>
      <c r="H59" s="98"/>
      <c r="I59" s="98"/>
      <c r="J59" s="98"/>
      <c r="K59" s="98"/>
      <c r="L59" s="99"/>
      <c r="M59" s="14"/>
      <c r="O59" s="11">
        <f>SUM(O60:O66)</f>
        <v>0</v>
      </c>
    </row>
    <row r="60" spans="1:15" ht="18" customHeight="1" x14ac:dyDescent="0.25">
      <c r="A60" s="14"/>
      <c r="B60" s="33"/>
      <c r="C60" s="34">
        <v>22</v>
      </c>
      <c r="D60" s="34" t="s">
        <v>64</v>
      </c>
      <c r="E60" s="35"/>
      <c r="F60" s="35"/>
      <c r="G60" s="35"/>
      <c r="H60" s="36"/>
      <c r="I60" s="100" t="s">
        <v>39</v>
      </c>
      <c r="J60" s="101"/>
      <c r="K60" s="102"/>
      <c r="L60" s="4" t="s">
        <v>17</v>
      </c>
      <c r="M60" s="14"/>
      <c r="O60" s="25">
        <f>IF(OR(L60="--- Select From List ---", L60="No"), 0, IF(L60="Yes", 1, 0))</f>
        <v>0</v>
      </c>
    </row>
    <row r="61" spans="1:15" ht="18" customHeight="1" x14ac:dyDescent="0.25">
      <c r="A61" s="14"/>
      <c r="B61" s="33"/>
      <c r="C61" s="34">
        <v>22</v>
      </c>
      <c r="D61" s="34" t="s">
        <v>65</v>
      </c>
      <c r="E61" s="14"/>
      <c r="F61" s="14"/>
      <c r="G61" s="14"/>
      <c r="H61" s="37"/>
      <c r="I61" s="94" t="s">
        <v>40</v>
      </c>
      <c r="J61" s="95"/>
      <c r="K61" s="96"/>
      <c r="L61" s="4" t="s">
        <v>17</v>
      </c>
      <c r="M61" s="14"/>
      <c r="O61" s="25">
        <f t="shared" ref="O61:O65" si="2">IF(OR(L61="--- Select From List ---", L61="No"), 0, IF(L61="Yes", 1, 0))</f>
        <v>0</v>
      </c>
    </row>
    <row r="62" spans="1:15" ht="18" customHeight="1" x14ac:dyDescent="0.25">
      <c r="A62" s="14"/>
      <c r="B62" s="33"/>
      <c r="C62" s="34">
        <v>22</v>
      </c>
      <c r="D62" s="34" t="s">
        <v>66</v>
      </c>
      <c r="E62" s="14"/>
      <c r="F62" s="14"/>
      <c r="G62" s="14"/>
      <c r="H62" s="37"/>
      <c r="I62" s="91" t="s">
        <v>41</v>
      </c>
      <c r="J62" s="92"/>
      <c r="K62" s="93"/>
      <c r="L62" s="4" t="s">
        <v>17</v>
      </c>
      <c r="M62" s="14"/>
      <c r="O62" s="25">
        <f>IF(OR(L62="--- Select From List ---", L62="No"), 0, IF(L62="Yes", 1, 0))</f>
        <v>0</v>
      </c>
    </row>
    <row r="63" spans="1:15" ht="18" customHeight="1" x14ac:dyDescent="0.25">
      <c r="A63" s="14"/>
      <c r="B63" s="33"/>
      <c r="C63" s="34">
        <v>22</v>
      </c>
      <c r="D63" s="34" t="s">
        <v>67</v>
      </c>
      <c r="E63" s="14"/>
      <c r="F63" s="14"/>
      <c r="G63" s="14"/>
      <c r="H63" s="37"/>
      <c r="I63" s="94" t="s">
        <v>42</v>
      </c>
      <c r="J63" s="95"/>
      <c r="K63" s="96"/>
      <c r="L63" s="4" t="s">
        <v>17</v>
      </c>
      <c r="M63" s="14"/>
      <c r="O63" s="25">
        <f t="shared" si="2"/>
        <v>0</v>
      </c>
    </row>
    <row r="64" spans="1:15" ht="18" customHeight="1" x14ac:dyDescent="0.25">
      <c r="A64" s="14"/>
      <c r="B64" s="33"/>
      <c r="C64" s="34">
        <v>22</v>
      </c>
      <c r="D64" s="34" t="s">
        <v>68</v>
      </c>
      <c r="E64" s="14"/>
      <c r="F64" s="14"/>
      <c r="G64" s="14"/>
      <c r="H64" s="37"/>
      <c r="I64" s="91" t="s">
        <v>43</v>
      </c>
      <c r="J64" s="92"/>
      <c r="K64" s="93"/>
      <c r="L64" s="4" t="s">
        <v>17</v>
      </c>
      <c r="M64" s="14"/>
      <c r="O64" s="25">
        <f t="shared" si="2"/>
        <v>0</v>
      </c>
    </row>
    <row r="65" spans="1:17" ht="18" customHeight="1" x14ac:dyDescent="0.25">
      <c r="A65" s="14"/>
      <c r="B65" s="33"/>
      <c r="C65" s="34">
        <v>22</v>
      </c>
      <c r="D65" s="34" t="s">
        <v>69</v>
      </c>
      <c r="E65" s="14"/>
      <c r="F65" s="14"/>
      <c r="G65" s="14"/>
      <c r="H65" s="37"/>
      <c r="I65" s="108" t="s">
        <v>75</v>
      </c>
      <c r="J65" s="109"/>
      <c r="K65" s="110"/>
      <c r="L65" s="4" t="s">
        <v>17</v>
      </c>
      <c r="M65" s="14"/>
      <c r="O65" s="25">
        <f t="shared" si="2"/>
        <v>0</v>
      </c>
    </row>
    <row r="66" spans="1:17" ht="60" customHeight="1" thickBot="1" x14ac:dyDescent="0.3">
      <c r="A66" s="14"/>
      <c r="B66" s="38"/>
      <c r="C66" s="39">
        <v>22</v>
      </c>
      <c r="D66" s="39" t="s">
        <v>70</v>
      </c>
      <c r="E66" s="40"/>
      <c r="F66" s="40"/>
      <c r="G66" s="40"/>
      <c r="H66" s="41"/>
      <c r="I66" s="111"/>
      <c r="J66" s="112"/>
      <c r="K66" s="112"/>
      <c r="L66" s="113"/>
      <c r="M66" s="14"/>
      <c r="N66" s="42" t="str">
        <f>IF(AND(L65&lt;&gt;"Yes", NOT(ISBLANK(I66))), "WARNING: Please remove text from cell I66 OR change the dropdown in cell L65 back to 'Yes'.", "")</f>
        <v/>
      </c>
      <c r="O66" s="25">
        <f>SUM(P66:Q66)</f>
        <v>0</v>
      </c>
      <c r="P66" s="25">
        <f>IF(OR(AND(L65="--- Select From List ---", ISBLANK(I66)), AND(L65="Yes", NOT(ISBLANK(I66)))), 0, IF(L65="Yes", -100, 0))</f>
        <v>0</v>
      </c>
      <c r="Q66" s="25">
        <f>IF(OR(N66&lt;&gt;"", N66="WARNING: Please remove text from cell I66 OR change the dropdown L65 back to 'Yes'."), -100, 0)</f>
        <v>0</v>
      </c>
    </row>
    <row r="67" spans="1:17" ht="5.0999999999999996" customHeight="1" thickBot="1" x14ac:dyDescent="0.3">
      <c r="A67" s="14"/>
      <c r="B67" s="14"/>
      <c r="C67" s="14"/>
      <c r="D67" s="14"/>
      <c r="E67" s="14"/>
      <c r="F67" s="14"/>
      <c r="G67" s="14"/>
      <c r="H67" s="14"/>
      <c r="I67" s="14"/>
      <c r="J67" s="14"/>
      <c r="K67" s="14"/>
      <c r="L67" s="14"/>
      <c r="M67" s="14"/>
      <c r="O67" s="29"/>
    </row>
    <row r="68" spans="1:17" ht="27.95" customHeight="1" x14ac:dyDescent="0.25">
      <c r="A68" s="14"/>
      <c r="B68" s="65">
        <v>23</v>
      </c>
      <c r="C68" s="66" t="s">
        <v>62</v>
      </c>
      <c r="D68" s="66" t="s">
        <v>63</v>
      </c>
      <c r="E68" s="114" t="s">
        <v>44</v>
      </c>
      <c r="F68" s="114"/>
      <c r="G68" s="114"/>
      <c r="H68" s="114"/>
      <c r="I68" s="114"/>
      <c r="J68" s="114"/>
      <c r="K68" s="114"/>
      <c r="L68" s="115"/>
      <c r="M68" s="14"/>
      <c r="O68" s="11">
        <f>SUM(O69:O77)</f>
        <v>0</v>
      </c>
    </row>
    <row r="69" spans="1:17" ht="18" customHeight="1" x14ac:dyDescent="0.25">
      <c r="A69" s="14"/>
      <c r="B69" s="43"/>
      <c r="C69" s="34">
        <v>23</v>
      </c>
      <c r="D69" s="34" t="s">
        <v>64</v>
      </c>
      <c r="E69" s="14"/>
      <c r="F69" s="14"/>
      <c r="G69" s="14"/>
      <c r="H69" s="37"/>
      <c r="I69" s="105" t="s">
        <v>46</v>
      </c>
      <c r="J69" s="106"/>
      <c r="K69" s="107"/>
      <c r="L69" s="5" t="s">
        <v>17</v>
      </c>
      <c r="M69" s="14"/>
      <c r="O69" s="25">
        <f>IF(OR(L69="--- Select From List ---", L69="No"), 0, IF(L69="Yes", 1, 0))</f>
        <v>0</v>
      </c>
    </row>
    <row r="70" spans="1:17" ht="18" customHeight="1" x14ac:dyDescent="0.25">
      <c r="A70" s="14"/>
      <c r="B70" s="43"/>
      <c r="C70" s="34">
        <v>23</v>
      </c>
      <c r="D70" s="34" t="s">
        <v>65</v>
      </c>
      <c r="E70" s="14"/>
      <c r="F70" s="14"/>
      <c r="G70" s="14"/>
      <c r="H70" s="37"/>
      <c r="I70" s="91" t="s">
        <v>47</v>
      </c>
      <c r="J70" s="92"/>
      <c r="K70" s="93"/>
      <c r="L70" s="5" t="s">
        <v>17</v>
      </c>
      <c r="M70" s="14"/>
      <c r="O70" s="25">
        <f>IF(OR(L70="--- Select From List ---", L70="No"), 0, IF(L70="Yes", 1, 0))</f>
        <v>0</v>
      </c>
    </row>
    <row r="71" spans="1:17" ht="18" customHeight="1" x14ac:dyDescent="0.25">
      <c r="A71" s="14"/>
      <c r="B71" s="43"/>
      <c r="C71" s="34">
        <v>23</v>
      </c>
      <c r="D71" s="34" t="s">
        <v>66</v>
      </c>
      <c r="E71" s="14"/>
      <c r="F71" s="14"/>
      <c r="G71" s="14"/>
      <c r="H71" s="37"/>
      <c r="I71" s="94" t="s">
        <v>48</v>
      </c>
      <c r="J71" s="95"/>
      <c r="K71" s="96"/>
      <c r="L71" s="5" t="s">
        <v>17</v>
      </c>
      <c r="M71" s="14"/>
      <c r="O71" s="25">
        <f t="shared" ref="O71:O76" si="3">IF(OR(L71="--- Select From List ---", L71="No"), 0, IF(L71="Yes", 1, 0))</f>
        <v>0</v>
      </c>
    </row>
    <row r="72" spans="1:17" ht="18" customHeight="1" x14ac:dyDescent="0.25">
      <c r="A72" s="14"/>
      <c r="B72" s="43"/>
      <c r="C72" s="34">
        <v>23</v>
      </c>
      <c r="D72" s="34" t="s">
        <v>67</v>
      </c>
      <c r="E72" s="14"/>
      <c r="F72" s="14"/>
      <c r="G72" s="14"/>
      <c r="H72" s="37"/>
      <c r="I72" s="91" t="s">
        <v>41</v>
      </c>
      <c r="J72" s="92"/>
      <c r="K72" s="93"/>
      <c r="L72" s="5" t="s">
        <v>17</v>
      </c>
      <c r="M72" s="14"/>
      <c r="O72" s="25">
        <f t="shared" si="3"/>
        <v>0</v>
      </c>
    </row>
    <row r="73" spans="1:17" ht="18" customHeight="1" x14ac:dyDescent="0.25">
      <c r="A73" s="14"/>
      <c r="B73" s="43"/>
      <c r="C73" s="34">
        <v>23</v>
      </c>
      <c r="D73" s="34" t="s">
        <v>68</v>
      </c>
      <c r="E73" s="14"/>
      <c r="F73" s="14"/>
      <c r="G73" s="14"/>
      <c r="H73" s="37"/>
      <c r="I73" s="94" t="s">
        <v>42</v>
      </c>
      <c r="J73" s="95"/>
      <c r="K73" s="96"/>
      <c r="L73" s="5" t="s">
        <v>17</v>
      </c>
      <c r="M73" s="14"/>
      <c r="O73" s="25">
        <f t="shared" si="3"/>
        <v>0</v>
      </c>
    </row>
    <row r="74" spans="1:17" ht="18" customHeight="1" x14ac:dyDescent="0.25">
      <c r="A74" s="14"/>
      <c r="B74" s="43"/>
      <c r="C74" s="34">
        <v>23</v>
      </c>
      <c r="D74" s="34" t="s">
        <v>69</v>
      </c>
      <c r="E74" s="14"/>
      <c r="F74" s="14"/>
      <c r="G74" s="14"/>
      <c r="H74" s="37"/>
      <c r="I74" s="91" t="s">
        <v>49</v>
      </c>
      <c r="J74" s="92"/>
      <c r="K74" s="93"/>
      <c r="L74" s="5" t="s">
        <v>17</v>
      </c>
      <c r="M74" s="14"/>
      <c r="O74" s="25">
        <f>IF(OR(L74="--- Select From List ---", L74="No"), 0, IF(L74="Yes", 1, 0))</f>
        <v>0</v>
      </c>
    </row>
    <row r="75" spans="1:17" ht="18" customHeight="1" x14ac:dyDescent="0.25">
      <c r="A75" s="14"/>
      <c r="B75" s="43"/>
      <c r="C75" s="34">
        <v>23</v>
      </c>
      <c r="D75" s="34" t="s">
        <v>70</v>
      </c>
      <c r="E75" s="14"/>
      <c r="F75" s="14"/>
      <c r="G75" s="14"/>
      <c r="H75" s="37"/>
      <c r="I75" s="94" t="s">
        <v>50</v>
      </c>
      <c r="J75" s="95"/>
      <c r="K75" s="96"/>
      <c r="L75" s="4" t="s">
        <v>17</v>
      </c>
      <c r="M75" s="14"/>
      <c r="O75" s="25">
        <f t="shared" si="3"/>
        <v>0</v>
      </c>
    </row>
    <row r="76" spans="1:17" ht="18" customHeight="1" x14ac:dyDescent="0.25">
      <c r="A76" s="14"/>
      <c r="B76" s="43"/>
      <c r="C76" s="34">
        <v>23</v>
      </c>
      <c r="D76" s="34" t="s">
        <v>71</v>
      </c>
      <c r="E76" s="14"/>
      <c r="F76" s="14"/>
      <c r="G76" s="14"/>
      <c r="H76" s="37"/>
      <c r="I76" s="91" t="s">
        <v>75</v>
      </c>
      <c r="J76" s="92"/>
      <c r="K76" s="93"/>
      <c r="L76" s="5" t="s">
        <v>17</v>
      </c>
      <c r="M76" s="14"/>
      <c r="O76" s="25">
        <f t="shared" si="3"/>
        <v>0</v>
      </c>
    </row>
    <row r="77" spans="1:17" ht="60" customHeight="1" thickBot="1" x14ac:dyDescent="0.3">
      <c r="A77" s="14"/>
      <c r="B77" s="44"/>
      <c r="C77" s="39">
        <v>23</v>
      </c>
      <c r="D77" s="39" t="s">
        <v>72</v>
      </c>
      <c r="E77" s="40"/>
      <c r="F77" s="40"/>
      <c r="G77" s="40"/>
      <c r="H77" s="41"/>
      <c r="I77" s="111"/>
      <c r="J77" s="112"/>
      <c r="K77" s="112"/>
      <c r="L77" s="113"/>
      <c r="M77" s="14"/>
      <c r="N77" s="42" t="str">
        <f>IF(AND(L76&lt;&gt;"Yes", NOT(ISBLANK(I77))), "WARNING: Please remove text from cell I77 OR change the dropdown in cell L76 back to 'Yes'.", "")</f>
        <v/>
      </c>
      <c r="O77" s="25">
        <f>SUM(P77:Q77)</f>
        <v>0</v>
      </c>
      <c r="P77" s="25">
        <f>IF(OR(AND(L76="--- Select From List ---", ISBLANK(I77)), AND(L76="Yes", NOT(ISBLANK(I77)))), 0, IF(L76="Yes", -100, 0))</f>
        <v>0</v>
      </c>
      <c r="Q77" s="25">
        <f>IF(OR(N77&lt;&gt;"", N77="WARNING: Please remove text from cell I77 OR change the dropdown L76 back to 'Yes'."), -100, 0)</f>
        <v>0</v>
      </c>
    </row>
    <row r="78" spans="1:17" ht="5.0999999999999996" customHeight="1" thickBot="1" x14ac:dyDescent="0.3">
      <c r="A78" s="14"/>
      <c r="B78" s="14"/>
      <c r="C78" s="14"/>
      <c r="D78" s="14"/>
      <c r="E78" s="14"/>
      <c r="F78" s="14"/>
      <c r="G78" s="14"/>
      <c r="H78" s="14"/>
      <c r="I78" s="14"/>
      <c r="J78" s="14"/>
      <c r="K78" s="14"/>
      <c r="L78" s="14"/>
      <c r="M78" s="14"/>
      <c r="O78" s="29"/>
    </row>
    <row r="79" spans="1:17" ht="27.95" customHeight="1" x14ac:dyDescent="0.25">
      <c r="A79" s="14"/>
      <c r="B79" s="54">
        <v>24</v>
      </c>
      <c r="C79" s="55" t="s">
        <v>62</v>
      </c>
      <c r="D79" s="55" t="s">
        <v>63</v>
      </c>
      <c r="E79" s="97" t="s">
        <v>51</v>
      </c>
      <c r="F79" s="98"/>
      <c r="G79" s="98"/>
      <c r="H79" s="98"/>
      <c r="I79" s="98"/>
      <c r="J79" s="98"/>
      <c r="K79" s="98"/>
      <c r="L79" s="99"/>
      <c r="M79" s="14"/>
      <c r="O79" s="11">
        <f>SUM(O80:O89)</f>
        <v>0</v>
      </c>
    </row>
    <row r="80" spans="1:17" ht="18" customHeight="1" x14ac:dyDescent="0.25">
      <c r="A80" s="14"/>
      <c r="B80" s="43"/>
      <c r="C80" s="34">
        <v>24</v>
      </c>
      <c r="D80" s="34" t="s">
        <v>64</v>
      </c>
      <c r="E80" s="14"/>
      <c r="F80" s="14"/>
      <c r="G80" s="14"/>
      <c r="H80" s="37"/>
      <c r="I80" s="100" t="s">
        <v>52</v>
      </c>
      <c r="J80" s="101"/>
      <c r="K80" s="102"/>
      <c r="L80" s="5" t="s">
        <v>17</v>
      </c>
      <c r="M80" s="14"/>
      <c r="O80" s="25">
        <f>IF(OR(L80="--- Select From List ---", L80="No"), 0, IF(L80="Yes", 1, 0))</f>
        <v>0</v>
      </c>
    </row>
    <row r="81" spans="1:17" ht="18" customHeight="1" x14ac:dyDescent="0.25">
      <c r="A81" s="14"/>
      <c r="B81" s="43"/>
      <c r="C81" s="34">
        <v>24</v>
      </c>
      <c r="D81" s="34" t="s">
        <v>65</v>
      </c>
      <c r="E81" s="14"/>
      <c r="F81" s="14"/>
      <c r="G81" s="14"/>
      <c r="H81" s="37"/>
      <c r="I81" s="94" t="s">
        <v>53</v>
      </c>
      <c r="J81" s="95"/>
      <c r="K81" s="96"/>
      <c r="L81" s="5" t="s">
        <v>17</v>
      </c>
      <c r="M81" s="14"/>
      <c r="O81" s="25">
        <f t="shared" ref="O81:O88" si="4">IF(OR(L81="--- Select From List ---", L81="No"), 0, IF(L81="Yes", 1, 0))</f>
        <v>0</v>
      </c>
    </row>
    <row r="82" spans="1:17" ht="18" customHeight="1" x14ac:dyDescent="0.25">
      <c r="A82" s="14"/>
      <c r="B82" s="43"/>
      <c r="C82" s="34">
        <v>24</v>
      </c>
      <c r="D82" s="34" t="s">
        <v>66</v>
      </c>
      <c r="E82" s="14"/>
      <c r="F82" s="14"/>
      <c r="G82" s="14"/>
      <c r="H82" s="37"/>
      <c r="I82" s="91" t="s">
        <v>54</v>
      </c>
      <c r="J82" s="92"/>
      <c r="K82" s="93"/>
      <c r="L82" s="5" t="s">
        <v>17</v>
      </c>
      <c r="M82" s="14"/>
      <c r="O82" s="25">
        <f t="shared" si="4"/>
        <v>0</v>
      </c>
    </row>
    <row r="83" spans="1:17" ht="18" customHeight="1" x14ac:dyDescent="0.25">
      <c r="A83" s="14"/>
      <c r="B83" s="43"/>
      <c r="C83" s="34">
        <v>24</v>
      </c>
      <c r="D83" s="34" t="s">
        <v>67</v>
      </c>
      <c r="E83" s="14"/>
      <c r="F83" s="14"/>
      <c r="G83" s="14"/>
      <c r="H83" s="37"/>
      <c r="I83" s="94" t="s">
        <v>55</v>
      </c>
      <c r="J83" s="95"/>
      <c r="K83" s="96"/>
      <c r="L83" s="5" t="s">
        <v>17</v>
      </c>
      <c r="M83" s="14"/>
      <c r="O83" s="25">
        <f t="shared" si="4"/>
        <v>0</v>
      </c>
    </row>
    <row r="84" spans="1:17" ht="18" customHeight="1" x14ac:dyDescent="0.25">
      <c r="A84" s="14"/>
      <c r="B84" s="43"/>
      <c r="C84" s="34">
        <v>24</v>
      </c>
      <c r="D84" s="34" t="s">
        <v>68</v>
      </c>
      <c r="E84" s="14"/>
      <c r="F84" s="14"/>
      <c r="G84" s="14"/>
      <c r="H84" s="37"/>
      <c r="I84" s="91" t="s">
        <v>56</v>
      </c>
      <c r="J84" s="92"/>
      <c r="K84" s="93"/>
      <c r="L84" s="5" t="s">
        <v>17</v>
      </c>
      <c r="M84" s="14"/>
      <c r="O84" s="25">
        <f t="shared" si="4"/>
        <v>0</v>
      </c>
    </row>
    <row r="85" spans="1:17" ht="18" customHeight="1" x14ac:dyDescent="0.25">
      <c r="A85" s="14"/>
      <c r="B85" s="43"/>
      <c r="C85" s="34">
        <v>24</v>
      </c>
      <c r="D85" s="34" t="s">
        <v>69</v>
      </c>
      <c r="E85" s="14"/>
      <c r="F85" s="14"/>
      <c r="G85" s="14"/>
      <c r="H85" s="37"/>
      <c r="I85" s="94" t="s">
        <v>57</v>
      </c>
      <c r="J85" s="95"/>
      <c r="K85" s="96"/>
      <c r="L85" s="5" t="s">
        <v>17</v>
      </c>
      <c r="M85" s="14"/>
      <c r="O85" s="25">
        <f t="shared" si="4"/>
        <v>0</v>
      </c>
    </row>
    <row r="86" spans="1:17" ht="18" customHeight="1" x14ac:dyDescent="0.25">
      <c r="A86" s="14"/>
      <c r="B86" s="43"/>
      <c r="C86" s="34">
        <v>24</v>
      </c>
      <c r="D86" s="34" t="s">
        <v>70</v>
      </c>
      <c r="E86" s="14"/>
      <c r="F86" s="14"/>
      <c r="G86" s="14"/>
      <c r="H86" s="37"/>
      <c r="I86" s="91" t="s">
        <v>58</v>
      </c>
      <c r="J86" s="92"/>
      <c r="K86" s="93"/>
      <c r="L86" s="5" t="s">
        <v>17</v>
      </c>
      <c r="M86" s="14"/>
      <c r="O86" s="25">
        <f t="shared" si="4"/>
        <v>0</v>
      </c>
    </row>
    <row r="87" spans="1:17" ht="18" customHeight="1" x14ac:dyDescent="0.25">
      <c r="A87" s="14"/>
      <c r="B87" s="43"/>
      <c r="C87" s="34">
        <v>24</v>
      </c>
      <c r="D87" s="34" t="s">
        <v>71</v>
      </c>
      <c r="E87" s="14"/>
      <c r="F87" s="14"/>
      <c r="G87" s="14"/>
      <c r="H87" s="37"/>
      <c r="I87" s="94" t="s">
        <v>59</v>
      </c>
      <c r="J87" s="95"/>
      <c r="K87" s="96"/>
      <c r="L87" s="5" t="s">
        <v>17</v>
      </c>
      <c r="M87" s="14"/>
      <c r="O87" s="25">
        <f t="shared" si="4"/>
        <v>0</v>
      </c>
    </row>
    <row r="88" spans="1:17" ht="18" customHeight="1" x14ac:dyDescent="0.25">
      <c r="A88" s="14"/>
      <c r="B88" s="43"/>
      <c r="C88" s="34">
        <v>24</v>
      </c>
      <c r="D88" s="34" t="s">
        <v>72</v>
      </c>
      <c r="E88" s="14"/>
      <c r="F88" s="14"/>
      <c r="G88" s="14"/>
      <c r="H88" s="37"/>
      <c r="I88" s="91" t="s">
        <v>75</v>
      </c>
      <c r="J88" s="92"/>
      <c r="K88" s="93"/>
      <c r="L88" s="5" t="s">
        <v>17</v>
      </c>
      <c r="M88" s="14"/>
      <c r="O88" s="25">
        <f t="shared" si="4"/>
        <v>0</v>
      </c>
    </row>
    <row r="89" spans="1:17" ht="60" customHeight="1" thickBot="1" x14ac:dyDescent="0.3">
      <c r="A89" s="14"/>
      <c r="B89" s="44"/>
      <c r="C89" s="39">
        <v>24</v>
      </c>
      <c r="D89" s="39" t="s">
        <v>73</v>
      </c>
      <c r="E89" s="40"/>
      <c r="F89" s="40"/>
      <c r="G89" s="40"/>
      <c r="H89" s="41"/>
      <c r="I89" s="111"/>
      <c r="J89" s="112"/>
      <c r="K89" s="112"/>
      <c r="L89" s="113"/>
      <c r="M89" s="14"/>
      <c r="N89" s="42" t="str">
        <f>IF(AND(L88&lt;&gt;"Yes", NOT(ISBLANK(I89))), "WARNING: Please remove text from cell I89 OR change the dropdown in cell L88 back to 'Yes'.", "")</f>
        <v/>
      </c>
      <c r="O89" s="25">
        <f>SUM(P89:Q89)</f>
        <v>0</v>
      </c>
      <c r="P89" s="25">
        <f>IF(OR(AND(L88="--- Select From List ---", ISBLANK(I89)), AND(L88="Yes", NOT(ISBLANK(I89)))), 0, IF(L88="Yes", -100, 0))</f>
        <v>0</v>
      </c>
      <c r="Q89" s="25">
        <f>IF(OR(N89&lt;&gt;"", N89="WARNING: Please remove text from cell I89 OR change the dropdown L88 back to 'Yes'."), -100, 0)</f>
        <v>0</v>
      </c>
    </row>
    <row r="90" spans="1:17" ht="5.0999999999999996" customHeight="1" thickBot="1" x14ac:dyDescent="0.3">
      <c r="A90" s="14"/>
      <c r="B90" s="14"/>
      <c r="C90" s="14"/>
      <c r="D90" s="14"/>
      <c r="E90" s="14"/>
      <c r="F90" s="14"/>
      <c r="G90" s="14"/>
      <c r="H90" s="14"/>
      <c r="I90" s="14"/>
      <c r="J90" s="14"/>
      <c r="K90" s="14"/>
      <c r="L90" s="14"/>
      <c r="M90" s="14"/>
      <c r="O90" s="29"/>
    </row>
    <row r="91" spans="1:17" ht="27.95" customHeight="1" x14ac:dyDescent="0.25">
      <c r="A91" s="14"/>
      <c r="B91" s="65">
        <v>25</v>
      </c>
      <c r="C91" s="66" t="s">
        <v>62</v>
      </c>
      <c r="D91" s="66" t="s">
        <v>63</v>
      </c>
      <c r="E91" s="114" t="s">
        <v>60</v>
      </c>
      <c r="F91" s="114"/>
      <c r="G91" s="114"/>
      <c r="H91" s="114"/>
      <c r="I91" s="114"/>
      <c r="J91" s="114"/>
      <c r="K91" s="114"/>
      <c r="L91" s="115"/>
      <c r="M91" s="14"/>
      <c r="O91" s="11">
        <f>SUM(O92:O101)</f>
        <v>0</v>
      </c>
    </row>
    <row r="92" spans="1:17" ht="18" customHeight="1" x14ac:dyDescent="0.25">
      <c r="A92" s="14"/>
      <c r="B92" s="43"/>
      <c r="C92" s="34">
        <v>25</v>
      </c>
      <c r="D92" s="34" t="s">
        <v>64</v>
      </c>
      <c r="E92" s="14"/>
      <c r="F92" s="14"/>
      <c r="G92" s="14"/>
      <c r="H92" s="37"/>
      <c r="I92" s="100" t="s">
        <v>52</v>
      </c>
      <c r="J92" s="101"/>
      <c r="K92" s="102"/>
      <c r="L92" s="5" t="s">
        <v>17</v>
      </c>
      <c r="M92" s="14"/>
      <c r="O92" s="25">
        <f>IF(OR(L92="--- Select From List ---", L92="No"), 0, IF(L92="Yes", 1, 0))</f>
        <v>0</v>
      </c>
    </row>
    <row r="93" spans="1:17" ht="18" customHeight="1" x14ac:dyDescent="0.25">
      <c r="A93" s="14"/>
      <c r="B93" s="43"/>
      <c r="C93" s="34">
        <v>25</v>
      </c>
      <c r="D93" s="34" t="s">
        <v>65</v>
      </c>
      <c r="E93" s="14"/>
      <c r="F93" s="14"/>
      <c r="G93" s="14"/>
      <c r="H93" s="37"/>
      <c r="I93" s="94" t="s">
        <v>53</v>
      </c>
      <c r="J93" s="95"/>
      <c r="K93" s="96"/>
      <c r="L93" s="5" t="s">
        <v>17</v>
      </c>
      <c r="M93" s="14"/>
      <c r="O93" s="25">
        <f t="shared" ref="O93:O99" si="5">IF(OR(L93="--- Select From List ---", L93="No"), 0, IF(L93="Yes", 1, 0))</f>
        <v>0</v>
      </c>
    </row>
    <row r="94" spans="1:17" ht="18" customHeight="1" x14ac:dyDescent="0.25">
      <c r="A94" s="14"/>
      <c r="B94" s="43"/>
      <c r="C94" s="34">
        <v>25</v>
      </c>
      <c r="D94" s="34" t="s">
        <v>66</v>
      </c>
      <c r="E94" s="14"/>
      <c r="F94" s="14"/>
      <c r="G94" s="14"/>
      <c r="H94" s="37"/>
      <c r="I94" s="91" t="s">
        <v>54</v>
      </c>
      <c r="J94" s="92"/>
      <c r="K94" s="93"/>
      <c r="L94" s="5" t="s">
        <v>17</v>
      </c>
      <c r="M94" s="14"/>
      <c r="O94" s="25">
        <f t="shared" si="5"/>
        <v>0</v>
      </c>
    </row>
    <row r="95" spans="1:17" ht="18" customHeight="1" x14ac:dyDescent="0.25">
      <c r="A95" s="14"/>
      <c r="B95" s="43"/>
      <c r="C95" s="34">
        <v>25</v>
      </c>
      <c r="D95" s="34" t="s">
        <v>67</v>
      </c>
      <c r="E95" s="14"/>
      <c r="F95" s="14"/>
      <c r="G95" s="14"/>
      <c r="H95" s="37"/>
      <c r="I95" s="94" t="s">
        <v>55</v>
      </c>
      <c r="J95" s="95"/>
      <c r="K95" s="96"/>
      <c r="L95" s="5" t="s">
        <v>17</v>
      </c>
      <c r="M95" s="14"/>
      <c r="O95" s="25">
        <f t="shared" si="5"/>
        <v>0</v>
      </c>
    </row>
    <row r="96" spans="1:17" ht="18" customHeight="1" x14ac:dyDescent="0.25">
      <c r="A96" s="14"/>
      <c r="B96" s="43"/>
      <c r="C96" s="34">
        <v>25</v>
      </c>
      <c r="D96" s="34" t="s">
        <v>68</v>
      </c>
      <c r="E96" s="14"/>
      <c r="F96" s="14"/>
      <c r="G96" s="14"/>
      <c r="H96" s="37"/>
      <c r="I96" s="91" t="s">
        <v>56</v>
      </c>
      <c r="J96" s="92"/>
      <c r="K96" s="93"/>
      <c r="L96" s="5" t="s">
        <v>17</v>
      </c>
      <c r="M96" s="14"/>
      <c r="O96" s="25">
        <f t="shared" si="5"/>
        <v>0</v>
      </c>
    </row>
    <row r="97" spans="1:17" ht="18" customHeight="1" x14ac:dyDescent="0.25">
      <c r="A97" s="14"/>
      <c r="B97" s="43"/>
      <c r="C97" s="34">
        <v>25</v>
      </c>
      <c r="D97" s="34" t="s">
        <v>69</v>
      </c>
      <c r="E97" s="14"/>
      <c r="F97" s="14"/>
      <c r="G97" s="14"/>
      <c r="H97" s="37"/>
      <c r="I97" s="94" t="s">
        <v>57</v>
      </c>
      <c r="J97" s="95"/>
      <c r="K97" s="96"/>
      <c r="L97" s="5" t="s">
        <v>17</v>
      </c>
      <c r="M97" s="14"/>
      <c r="O97" s="25">
        <f t="shared" si="5"/>
        <v>0</v>
      </c>
    </row>
    <row r="98" spans="1:17" ht="18" customHeight="1" x14ac:dyDescent="0.25">
      <c r="A98" s="14"/>
      <c r="B98" s="43"/>
      <c r="C98" s="34">
        <v>25</v>
      </c>
      <c r="D98" s="34" t="s">
        <v>70</v>
      </c>
      <c r="E98" s="14"/>
      <c r="F98" s="14"/>
      <c r="G98" s="14"/>
      <c r="H98" s="37"/>
      <c r="I98" s="91" t="s">
        <v>58</v>
      </c>
      <c r="J98" s="92"/>
      <c r="K98" s="93"/>
      <c r="L98" s="5" t="s">
        <v>17</v>
      </c>
      <c r="M98" s="14"/>
      <c r="O98" s="25">
        <f t="shared" si="5"/>
        <v>0</v>
      </c>
    </row>
    <row r="99" spans="1:17" ht="18" customHeight="1" x14ac:dyDescent="0.25">
      <c r="A99" s="14"/>
      <c r="B99" s="43"/>
      <c r="C99" s="34">
        <v>25</v>
      </c>
      <c r="D99" s="34" t="s">
        <v>71</v>
      </c>
      <c r="E99" s="14"/>
      <c r="F99" s="14"/>
      <c r="G99" s="14"/>
      <c r="H99" s="37"/>
      <c r="I99" s="94" t="s">
        <v>59</v>
      </c>
      <c r="J99" s="95"/>
      <c r="K99" s="96"/>
      <c r="L99" s="5" t="s">
        <v>17</v>
      </c>
      <c r="M99" s="14"/>
      <c r="O99" s="25">
        <f t="shared" si="5"/>
        <v>0</v>
      </c>
    </row>
    <row r="100" spans="1:17" ht="18" customHeight="1" x14ac:dyDescent="0.25">
      <c r="A100" s="14"/>
      <c r="B100" s="43"/>
      <c r="C100" s="34">
        <v>25</v>
      </c>
      <c r="D100" s="34" t="s">
        <v>72</v>
      </c>
      <c r="E100" s="14"/>
      <c r="F100" s="14"/>
      <c r="G100" s="14"/>
      <c r="H100" s="37"/>
      <c r="I100" s="91" t="s">
        <v>75</v>
      </c>
      <c r="J100" s="92"/>
      <c r="K100" s="93"/>
      <c r="L100" s="5" t="s">
        <v>17</v>
      </c>
      <c r="M100" s="14"/>
      <c r="O100" s="25">
        <f>IF(OR(L100="--- Select From List ---", L100="No"), 0, IF(L100="Yes", 1, 0))</f>
        <v>0</v>
      </c>
    </row>
    <row r="101" spans="1:17" ht="60" customHeight="1" thickBot="1" x14ac:dyDescent="0.3">
      <c r="A101" s="14"/>
      <c r="B101" s="44"/>
      <c r="C101" s="39">
        <v>25</v>
      </c>
      <c r="D101" s="39" t="s">
        <v>73</v>
      </c>
      <c r="E101" s="40"/>
      <c r="F101" s="40"/>
      <c r="G101" s="40"/>
      <c r="H101" s="41"/>
      <c r="I101" s="111"/>
      <c r="J101" s="112"/>
      <c r="K101" s="112"/>
      <c r="L101" s="113"/>
      <c r="M101" s="14"/>
      <c r="N101" s="42" t="str">
        <f>IF(AND(L100&lt;&gt;"Yes", NOT(ISBLANK(I101))), "WARNING: Please remove text from cell I101 OR change the dropdown in cell L100 back to 'Yes'.", "")</f>
        <v/>
      </c>
      <c r="O101" s="25">
        <f>SUM(P101:Q101)</f>
        <v>0</v>
      </c>
      <c r="P101" s="25">
        <f>IF(OR(AND(L100="--- Select From List ---", ISBLANK(I101)), AND(L100="Yes", NOT(ISBLANK(I101)))), 0, IF(L100="Yes", -100, 0))</f>
        <v>0</v>
      </c>
      <c r="Q101" s="25">
        <f>IF(OR(N101&lt;&gt;"", N101="WARNING: Please remove text from cell I101 OR change the dropdown L100 back to 'Yes'."), -100, 0)</f>
        <v>0</v>
      </c>
    </row>
    <row r="102" spans="1:17" ht="5.25" customHeight="1" x14ac:dyDescent="0.25">
      <c r="A102" s="125"/>
      <c r="B102" s="125"/>
      <c r="C102" s="125"/>
      <c r="D102" s="125"/>
      <c r="E102" s="125"/>
      <c r="F102" s="125"/>
      <c r="G102" s="125"/>
      <c r="H102" s="125"/>
      <c r="I102" s="125"/>
      <c r="J102" s="125"/>
      <c r="K102" s="125"/>
      <c r="L102" s="125"/>
      <c r="M102" s="125"/>
    </row>
    <row r="103" spans="1:17" ht="15" customHeight="1" x14ac:dyDescent="0.25">
      <c r="A103" s="118" t="s">
        <v>16</v>
      </c>
      <c r="B103" s="118"/>
      <c r="C103" s="118"/>
      <c r="D103" s="118"/>
      <c r="E103" s="118"/>
      <c r="F103" s="118"/>
      <c r="G103" s="118"/>
      <c r="H103" s="118"/>
      <c r="I103" s="118"/>
      <c r="J103" s="118"/>
      <c r="K103" s="118"/>
      <c r="L103" s="118"/>
      <c r="M103" s="118"/>
    </row>
    <row r="104" spans="1:17" x14ac:dyDescent="0.25">
      <c r="A104" s="118"/>
      <c r="B104" s="118"/>
      <c r="C104" s="118"/>
      <c r="D104" s="118"/>
      <c r="E104" s="118"/>
      <c r="F104" s="118"/>
      <c r="G104" s="118"/>
      <c r="H104" s="118"/>
      <c r="I104" s="118"/>
      <c r="J104" s="118"/>
      <c r="K104" s="118"/>
      <c r="L104" s="118"/>
      <c r="M104" s="118"/>
    </row>
    <row r="105" spans="1:17" x14ac:dyDescent="0.25">
      <c r="A105" s="118"/>
      <c r="B105" s="118"/>
      <c r="C105" s="118"/>
      <c r="D105" s="118"/>
      <c r="E105" s="118"/>
      <c r="F105" s="118"/>
      <c r="G105" s="118"/>
      <c r="H105" s="118"/>
      <c r="I105" s="118"/>
      <c r="J105" s="118"/>
      <c r="K105" s="118"/>
      <c r="L105" s="118"/>
      <c r="M105" s="118"/>
    </row>
    <row r="106" spans="1:17" ht="24" customHeight="1" x14ac:dyDescent="0.25">
      <c r="A106" s="118"/>
      <c r="B106" s="118"/>
      <c r="C106" s="118"/>
      <c r="D106" s="118"/>
      <c r="E106" s="118"/>
      <c r="F106" s="118"/>
      <c r="G106" s="118"/>
      <c r="H106" s="118"/>
      <c r="I106" s="118"/>
      <c r="J106" s="118"/>
      <c r="K106" s="118"/>
      <c r="L106" s="118"/>
      <c r="M106" s="118"/>
    </row>
    <row r="107" spans="1:17" ht="5.25" customHeight="1" x14ac:dyDescent="0.25">
      <c r="A107" s="45"/>
      <c r="B107" s="45"/>
      <c r="C107" s="45"/>
      <c r="D107" s="45"/>
      <c r="E107" s="45"/>
      <c r="F107" s="45"/>
      <c r="G107" s="45"/>
      <c r="H107" s="45"/>
      <c r="I107" s="45"/>
      <c r="J107" s="45"/>
      <c r="K107" s="45"/>
      <c r="L107" s="45"/>
      <c r="M107" s="45"/>
    </row>
    <row r="108" spans="1:17" ht="24.75" customHeight="1" x14ac:dyDescent="0.35">
      <c r="A108" s="46" t="s">
        <v>13</v>
      </c>
      <c r="B108" s="46"/>
      <c r="C108" s="46"/>
      <c r="D108" s="46"/>
      <c r="E108" s="47"/>
      <c r="F108" s="47"/>
      <c r="G108" s="47"/>
      <c r="H108" s="47"/>
      <c r="I108" s="47"/>
      <c r="J108" s="47"/>
      <c r="K108" s="47"/>
      <c r="L108" s="47"/>
      <c r="M108" s="47"/>
    </row>
    <row r="109" spans="1:17" ht="15.75" customHeight="1" x14ac:dyDescent="0.25">
      <c r="A109" s="117" t="s">
        <v>342</v>
      </c>
      <c r="B109" s="117"/>
      <c r="C109" s="117"/>
      <c r="D109" s="117"/>
      <c r="E109" s="117"/>
      <c r="F109" s="117"/>
      <c r="G109" s="117"/>
      <c r="H109" s="117"/>
      <c r="I109" s="117"/>
      <c r="J109" s="117"/>
      <c r="K109" s="117"/>
      <c r="L109" s="117"/>
      <c r="M109" s="117"/>
    </row>
    <row r="110" spans="1:17" ht="20.25" customHeight="1" x14ac:dyDescent="0.25">
      <c r="A110" s="117"/>
      <c r="B110" s="117"/>
      <c r="C110" s="117"/>
      <c r="D110" s="117"/>
      <c r="E110" s="117"/>
      <c r="F110" s="117"/>
      <c r="G110" s="117"/>
      <c r="H110" s="117"/>
      <c r="I110" s="117"/>
      <c r="J110" s="117"/>
      <c r="K110" s="117"/>
      <c r="L110" s="117"/>
      <c r="M110" s="117"/>
    </row>
    <row r="111" spans="1:17" ht="19.5" customHeight="1" x14ac:dyDescent="0.25">
      <c r="A111" s="117"/>
      <c r="B111" s="117"/>
      <c r="C111" s="117"/>
      <c r="D111" s="117"/>
      <c r="E111" s="117"/>
      <c r="F111" s="117"/>
      <c r="G111" s="117"/>
      <c r="H111" s="117"/>
      <c r="I111" s="117"/>
      <c r="J111" s="117"/>
      <c r="K111" s="117"/>
      <c r="L111" s="117"/>
      <c r="M111" s="117"/>
    </row>
    <row r="112" spans="1:17" ht="15" customHeight="1" x14ac:dyDescent="0.25">
      <c r="A112" s="117"/>
      <c r="B112" s="117"/>
      <c r="C112" s="117"/>
      <c r="D112" s="117"/>
      <c r="E112" s="117"/>
      <c r="F112" s="117"/>
      <c r="G112" s="117"/>
      <c r="H112" s="117"/>
      <c r="I112" s="117"/>
      <c r="J112" s="117"/>
      <c r="K112" s="117"/>
      <c r="L112" s="117"/>
      <c r="M112" s="117"/>
    </row>
    <row r="113" spans="1:13" ht="15" customHeight="1" x14ac:dyDescent="0.25">
      <c r="A113" s="117"/>
      <c r="B113" s="117"/>
      <c r="C113" s="117"/>
      <c r="D113" s="117"/>
      <c r="E113" s="117"/>
      <c r="F113" s="117"/>
      <c r="G113" s="117"/>
      <c r="H113" s="117"/>
      <c r="I113" s="117"/>
      <c r="J113" s="117"/>
      <c r="K113" s="117"/>
      <c r="L113" s="117"/>
      <c r="M113" s="117"/>
    </row>
    <row r="114" spans="1:13" ht="15" customHeight="1" x14ac:dyDescent="0.25">
      <c r="A114" s="117"/>
      <c r="B114" s="117"/>
      <c r="C114" s="117"/>
      <c r="D114" s="117"/>
      <c r="E114" s="117"/>
      <c r="F114" s="117"/>
      <c r="G114" s="117"/>
      <c r="H114" s="117"/>
      <c r="I114" s="117"/>
      <c r="J114" s="117"/>
      <c r="K114" s="117"/>
      <c r="L114" s="117"/>
      <c r="M114" s="117"/>
    </row>
    <row r="115" spans="1:13" ht="18" customHeight="1" x14ac:dyDescent="0.25">
      <c r="A115" s="117"/>
      <c r="B115" s="117"/>
      <c r="C115" s="117"/>
      <c r="D115" s="117"/>
      <c r="E115" s="117"/>
      <c r="F115" s="117"/>
      <c r="G115" s="117"/>
      <c r="H115" s="117"/>
      <c r="I115" s="117"/>
      <c r="J115" s="117"/>
      <c r="K115" s="117"/>
      <c r="L115" s="117"/>
      <c r="M115" s="117"/>
    </row>
    <row r="116" spans="1:13" ht="15" customHeight="1" x14ac:dyDescent="0.25">
      <c r="A116" s="117"/>
      <c r="B116" s="117"/>
      <c r="C116" s="117"/>
      <c r="D116" s="117"/>
      <c r="E116" s="117"/>
      <c r="F116" s="117"/>
      <c r="G116" s="117"/>
      <c r="H116" s="117"/>
      <c r="I116" s="117"/>
      <c r="J116" s="117"/>
      <c r="K116" s="117"/>
      <c r="L116" s="117"/>
      <c r="M116" s="117"/>
    </row>
    <row r="117" spans="1:13" x14ac:dyDescent="0.25">
      <c r="A117" s="117"/>
      <c r="B117" s="117"/>
      <c r="C117" s="117"/>
      <c r="D117" s="117"/>
      <c r="E117" s="117"/>
      <c r="F117" s="117"/>
      <c r="G117" s="117"/>
      <c r="H117" s="117"/>
      <c r="I117" s="117"/>
      <c r="J117" s="117"/>
      <c r="K117" s="117"/>
      <c r="L117" s="117"/>
      <c r="M117" s="117"/>
    </row>
    <row r="118" spans="1:13" ht="15" customHeight="1" x14ac:dyDescent="0.25">
      <c r="A118" s="117"/>
      <c r="B118" s="117"/>
      <c r="C118" s="117"/>
      <c r="D118" s="117"/>
      <c r="E118" s="117"/>
      <c r="F118" s="117"/>
      <c r="G118" s="117"/>
      <c r="H118" s="117"/>
      <c r="I118" s="117"/>
      <c r="J118" s="117"/>
      <c r="K118" s="117"/>
      <c r="L118" s="117"/>
      <c r="M118" s="117"/>
    </row>
    <row r="119" spans="1:13" x14ac:dyDescent="0.25">
      <c r="A119" s="117"/>
      <c r="B119" s="117"/>
      <c r="C119" s="117"/>
      <c r="D119" s="117"/>
      <c r="E119" s="117"/>
      <c r="F119" s="117"/>
      <c r="G119" s="117"/>
      <c r="H119" s="117"/>
      <c r="I119" s="117"/>
      <c r="J119" s="117"/>
      <c r="K119" s="117"/>
      <c r="L119" s="117"/>
      <c r="M119" s="117"/>
    </row>
    <row r="120" spans="1:13" ht="9.75" customHeight="1" x14ac:dyDescent="0.25">
      <c r="A120" s="117"/>
      <c r="B120" s="117"/>
      <c r="C120" s="117"/>
      <c r="D120" s="117"/>
      <c r="E120" s="117"/>
      <c r="F120" s="117"/>
      <c r="G120" s="117"/>
      <c r="H120" s="117"/>
      <c r="I120" s="117"/>
      <c r="J120" s="117"/>
      <c r="K120" s="117"/>
      <c r="L120" s="117"/>
      <c r="M120" s="117"/>
    </row>
    <row r="121" spans="1:13" ht="15" customHeight="1" x14ac:dyDescent="0.25">
      <c r="A121" s="117"/>
      <c r="B121" s="117"/>
      <c r="C121" s="117"/>
      <c r="D121" s="117"/>
      <c r="E121" s="117"/>
      <c r="F121" s="117"/>
      <c r="G121" s="117"/>
      <c r="H121" s="117"/>
      <c r="I121" s="117"/>
      <c r="J121" s="117"/>
      <c r="K121" s="117"/>
      <c r="L121" s="117"/>
      <c r="M121" s="117"/>
    </row>
    <row r="122" spans="1:13" ht="20.25" customHeight="1" x14ac:dyDescent="0.25">
      <c r="A122" s="117"/>
      <c r="B122" s="117"/>
      <c r="C122" s="117"/>
      <c r="D122" s="117"/>
      <c r="E122" s="117"/>
      <c r="F122" s="117"/>
      <c r="G122" s="117"/>
      <c r="H122" s="117"/>
      <c r="I122" s="117"/>
      <c r="J122" s="117"/>
      <c r="K122" s="117"/>
      <c r="L122" s="117"/>
      <c r="M122" s="117"/>
    </row>
    <row r="123" spans="1:13" ht="20.25" customHeight="1" x14ac:dyDescent="0.25">
      <c r="A123" s="117"/>
      <c r="B123" s="117"/>
      <c r="C123" s="117"/>
      <c r="D123" s="117"/>
      <c r="E123" s="117"/>
      <c r="F123" s="117"/>
      <c r="G123" s="117"/>
      <c r="H123" s="117"/>
      <c r="I123" s="117"/>
      <c r="J123" s="117"/>
      <c r="K123" s="117"/>
      <c r="L123" s="117"/>
      <c r="M123" s="117"/>
    </row>
    <row r="124" spans="1:13" ht="15" customHeight="1" x14ac:dyDescent="0.25">
      <c r="A124" s="117"/>
      <c r="B124" s="117"/>
      <c r="C124" s="117"/>
      <c r="D124" s="117"/>
      <c r="E124" s="117"/>
      <c r="F124" s="117"/>
      <c r="G124" s="117"/>
      <c r="H124" s="117"/>
      <c r="I124" s="117"/>
      <c r="J124" s="117"/>
      <c r="K124" s="117"/>
      <c r="L124" s="117"/>
      <c r="M124" s="117"/>
    </row>
    <row r="125" spans="1:13" ht="17.25" customHeight="1" x14ac:dyDescent="0.25">
      <c r="A125" s="117"/>
      <c r="B125" s="117"/>
      <c r="C125" s="117"/>
      <c r="D125" s="117"/>
      <c r="E125" s="117"/>
      <c r="F125" s="117"/>
      <c r="G125" s="117"/>
      <c r="H125" s="117"/>
      <c r="I125" s="117"/>
      <c r="J125" s="117"/>
      <c r="K125" s="117"/>
      <c r="L125" s="117"/>
      <c r="M125" s="117"/>
    </row>
    <row r="126" spans="1:13" ht="15" customHeight="1" x14ac:dyDescent="0.25">
      <c r="A126" s="117"/>
      <c r="B126" s="117"/>
      <c r="C126" s="117"/>
      <c r="D126" s="117"/>
      <c r="E126" s="117"/>
      <c r="F126" s="117"/>
      <c r="G126" s="117"/>
      <c r="H126" s="117"/>
      <c r="I126" s="117"/>
      <c r="J126" s="117"/>
      <c r="K126" s="117"/>
      <c r="L126" s="117"/>
      <c r="M126" s="117"/>
    </row>
    <row r="127" spans="1:13" ht="18" customHeight="1" x14ac:dyDescent="0.25">
      <c r="A127" s="117"/>
      <c r="B127" s="117"/>
      <c r="C127" s="117"/>
      <c r="D127" s="117"/>
      <c r="E127" s="117"/>
      <c r="F127" s="117"/>
      <c r="G127" s="117"/>
      <c r="H127" s="117"/>
      <c r="I127" s="117"/>
      <c r="J127" s="117"/>
      <c r="K127" s="117"/>
      <c r="L127" s="117"/>
      <c r="M127" s="117"/>
    </row>
    <row r="128" spans="1:13" ht="15" customHeight="1" x14ac:dyDescent="0.25">
      <c r="A128" s="117"/>
      <c r="B128" s="117"/>
      <c r="C128" s="117"/>
      <c r="D128" s="117"/>
      <c r="E128" s="117"/>
      <c r="F128" s="117"/>
      <c r="G128" s="117"/>
      <c r="H128" s="117"/>
      <c r="I128" s="117"/>
      <c r="J128" s="117"/>
      <c r="K128" s="117"/>
      <c r="L128" s="117"/>
      <c r="M128" s="117"/>
    </row>
    <row r="129" spans="1:13" ht="18" customHeight="1" x14ac:dyDescent="0.25">
      <c r="A129" s="117"/>
      <c r="B129" s="117"/>
      <c r="C129" s="117"/>
      <c r="D129" s="117"/>
      <c r="E129" s="117"/>
      <c r="F129" s="117"/>
      <c r="G129" s="117"/>
      <c r="H129" s="117"/>
      <c r="I129" s="117"/>
      <c r="J129" s="117"/>
      <c r="K129" s="117"/>
      <c r="L129" s="117"/>
      <c r="M129" s="117"/>
    </row>
    <row r="130" spans="1:13" ht="15" customHeight="1" x14ac:dyDescent="0.25">
      <c r="A130" s="117"/>
      <c r="B130" s="117"/>
      <c r="C130" s="117"/>
      <c r="D130" s="117"/>
      <c r="E130" s="117"/>
      <c r="F130" s="117"/>
      <c r="G130" s="117"/>
      <c r="H130" s="117"/>
      <c r="I130" s="117"/>
      <c r="J130" s="117"/>
      <c r="K130" s="117"/>
      <c r="L130" s="117"/>
      <c r="M130" s="117"/>
    </row>
    <row r="131" spans="1:13" ht="15" customHeight="1" x14ac:dyDescent="0.25">
      <c r="A131" s="117"/>
      <c r="B131" s="117"/>
      <c r="C131" s="117"/>
      <c r="D131" s="117"/>
      <c r="E131" s="117"/>
      <c r="F131" s="117"/>
      <c r="G131" s="117"/>
      <c r="H131" s="117"/>
      <c r="I131" s="117"/>
      <c r="J131" s="117"/>
      <c r="K131" s="117"/>
      <c r="L131" s="117"/>
      <c r="M131" s="117"/>
    </row>
    <row r="132" spans="1:13" ht="15" customHeight="1" x14ac:dyDescent="0.25">
      <c r="A132" s="117"/>
      <c r="B132" s="117"/>
      <c r="C132" s="117"/>
      <c r="D132" s="117"/>
      <c r="E132" s="117"/>
      <c r="F132" s="117"/>
      <c r="G132" s="117"/>
      <c r="H132" s="117"/>
      <c r="I132" s="117"/>
      <c r="J132" s="117"/>
      <c r="K132" s="117"/>
      <c r="L132" s="117"/>
      <c r="M132" s="117"/>
    </row>
    <row r="133" spans="1:13" ht="17.25" customHeight="1" x14ac:dyDescent="0.25">
      <c r="A133" s="117"/>
      <c r="B133" s="117"/>
      <c r="C133" s="117"/>
      <c r="D133" s="117"/>
      <c r="E133" s="117"/>
      <c r="F133" s="117"/>
      <c r="G133" s="117"/>
      <c r="H133" s="117"/>
      <c r="I133" s="117"/>
      <c r="J133" s="117"/>
      <c r="K133" s="117"/>
      <c r="L133" s="117"/>
      <c r="M133" s="117"/>
    </row>
    <row r="134" spans="1:13" ht="15" customHeight="1" x14ac:dyDescent="0.25">
      <c r="A134" s="117"/>
      <c r="B134" s="117"/>
      <c r="C134" s="117"/>
      <c r="D134" s="117"/>
      <c r="E134" s="117"/>
      <c r="F134" s="117"/>
      <c r="G134" s="117"/>
      <c r="H134" s="117"/>
      <c r="I134" s="117"/>
      <c r="J134" s="117"/>
      <c r="K134" s="117"/>
      <c r="L134" s="117"/>
      <c r="M134" s="117"/>
    </row>
    <row r="135" spans="1:13" ht="15" customHeight="1" x14ac:dyDescent="0.25">
      <c r="A135" s="117"/>
      <c r="B135" s="117"/>
      <c r="C135" s="117"/>
      <c r="D135" s="117"/>
      <c r="E135" s="117"/>
      <c r="F135" s="117"/>
      <c r="G135" s="117"/>
      <c r="H135" s="117"/>
      <c r="I135" s="117"/>
      <c r="J135" s="117"/>
      <c r="K135" s="117"/>
      <c r="L135" s="117"/>
      <c r="M135" s="117"/>
    </row>
    <row r="136" spans="1:13" x14ac:dyDescent="0.25">
      <c r="A136" s="117"/>
      <c r="B136" s="117"/>
      <c r="C136" s="117"/>
      <c r="D136" s="117"/>
      <c r="E136" s="117"/>
      <c r="F136" s="117"/>
      <c r="G136" s="117"/>
      <c r="H136" s="117"/>
      <c r="I136" s="117"/>
      <c r="J136" s="117"/>
      <c r="K136" s="117"/>
      <c r="L136" s="117"/>
      <c r="M136" s="117"/>
    </row>
    <row r="137" spans="1:13" x14ac:dyDescent="0.25">
      <c r="A137" s="117"/>
      <c r="B137" s="117"/>
      <c r="C137" s="117"/>
      <c r="D137" s="117"/>
      <c r="E137" s="117"/>
      <c r="F137" s="117"/>
      <c r="G137" s="117"/>
      <c r="H137" s="117"/>
      <c r="I137" s="117"/>
      <c r="J137" s="117"/>
      <c r="K137" s="117"/>
      <c r="L137" s="117"/>
      <c r="M137" s="117"/>
    </row>
    <row r="138" spans="1:13" ht="15.75" customHeight="1" x14ac:dyDescent="0.25">
      <c r="A138" s="117"/>
      <c r="B138" s="117"/>
      <c r="C138" s="117"/>
      <c r="D138" s="117"/>
      <c r="E138" s="117"/>
      <c r="F138" s="117"/>
      <c r="G138" s="117"/>
      <c r="H138" s="117"/>
      <c r="I138" s="117"/>
      <c r="J138" s="117"/>
      <c r="K138" s="117"/>
      <c r="L138" s="117"/>
      <c r="M138" s="117"/>
    </row>
    <row r="139" spans="1:13" ht="15.75" customHeight="1" x14ac:dyDescent="0.25">
      <c r="A139" s="117"/>
      <c r="B139" s="117"/>
      <c r="C139" s="117"/>
      <c r="D139" s="117"/>
      <c r="E139" s="117"/>
      <c r="F139" s="117"/>
      <c r="G139" s="117"/>
      <c r="H139" s="117"/>
      <c r="I139" s="117"/>
      <c r="J139" s="117"/>
      <c r="K139" s="117"/>
      <c r="L139" s="117"/>
      <c r="M139" s="117"/>
    </row>
    <row r="140" spans="1:13" ht="15.75" customHeight="1" x14ac:dyDescent="0.25">
      <c r="A140" s="117"/>
      <c r="B140" s="117"/>
      <c r="C140" s="117"/>
      <c r="D140" s="117"/>
      <c r="E140" s="117"/>
      <c r="F140" s="117"/>
      <c r="G140" s="117"/>
      <c r="H140" s="117"/>
      <c r="I140" s="117"/>
      <c r="J140" s="117"/>
      <c r="K140" s="117"/>
      <c r="L140" s="117"/>
      <c r="M140" s="117"/>
    </row>
    <row r="141" spans="1:13" ht="20.25" customHeight="1" x14ac:dyDescent="0.25">
      <c r="A141" s="117"/>
      <c r="B141" s="117"/>
      <c r="C141" s="117"/>
      <c r="D141" s="117"/>
      <c r="E141" s="117"/>
      <c r="F141" s="117"/>
      <c r="G141" s="117"/>
      <c r="H141" s="117"/>
      <c r="I141" s="117"/>
      <c r="J141" s="117"/>
      <c r="K141" s="117"/>
      <c r="L141" s="117"/>
      <c r="M141" s="117"/>
    </row>
    <row r="142" spans="1:13" ht="30" customHeight="1" x14ac:dyDescent="0.25">
      <c r="A142" s="117"/>
      <c r="B142" s="117"/>
      <c r="C142" s="117"/>
      <c r="D142" s="117"/>
      <c r="E142" s="117"/>
      <c r="F142" s="117"/>
      <c r="G142" s="117"/>
      <c r="H142" s="117"/>
      <c r="I142" s="117"/>
      <c r="J142" s="117"/>
      <c r="K142" s="117"/>
      <c r="L142" s="117"/>
      <c r="M142" s="117"/>
    </row>
    <row r="143" spans="1:13" ht="22.5" customHeight="1" x14ac:dyDescent="0.25">
      <c r="A143" s="117"/>
      <c r="B143" s="117"/>
      <c r="C143" s="117"/>
      <c r="D143" s="117"/>
      <c r="E143" s="117"/>
      <c r="F143" s="117"/>
      <c r="G143" s="117"/>
      <c r="H143" s="117"/>
      <c r="I143" s="117"/>
      <c r="J143" s="117"/>
      <c r="K143" s="117"/>
      <c r="L143" s="117"/>
      <c r="M143" s="117"/>
    </row>
    <row r="144" spans="1:13" ht="21" customHeight="1" x14ac:dyDescent="0.25">
      <c r="A144" s="117"/>
      <c r="B144" s="117"/>
      <c r="C144" s="117"/>
      <c r="D144" s="117"/>
      <c r="E144" s="117"/>
      <c r="F144" s="117"/>
      <c r="G144" s="117"/>
      <c r="H144" s="117"/>
      <c r="I144" s="117"/>
      <c r="J144" s="117"/>
      <c r="K144" s="117"/>
      <c r="L144" s="117"/>
      <c r="M144" s="117"/>
    </row>
    <row r="145" spans="1:13" ht="15.75" customHeight="1" x14ac:dyDescent="0.25">
      <c r="A145" s="117"/>
      <c r="B145" s="117"/>
      <c r="C145" s="117"/>
      <c r="D145" s="117"/>
      <c r="E145" s="117"/>
      <c r="F145" s="117"/>
      <c r="G145" s="117"/>
      <c r="H145" s="117"/>
      <c r="I145" s="117"/>
      <c r="J145" s="117"/>
      <c r="K145" s="117"/>
      <c r="L145" s="117"/>
      <c r="M145" s="117"/>
    </row>
    <row r="146" spans="1:13" ht="113.25" customHeight="1" x14ac:dyDescent="0.25">
      <c r="A146" s="117"/>
      <c r="B146" s="117"/>
      <c r="C146" s="117"/>
      <c r="D146" s="117"/>
      <c r="E146" s="117"/>
      <c r="F146" s="117"/>
      <c r="G146" s="117"/>
      <c r="H146" s="117"/>
      <c r="I146" s="117"/>
      <c r="J146" s="117"/>
      <c r="K146" s="117"/>
      <c r="L146" s="117"/>
      <c r="M146" s="117"/>
    </row>
    <row r="147" spans="1:13" ht="5.25" customHeight="1" x14ac:dyDescent="0.25">
      <c r="A147" s="48"/>
      <c r="B147" s="48"/>
      <c r="C147" s="48"/>
      <c r="D147" s="48"/>
      <c r="E147" s="48"/>
      <c r="F147" s="48"/>
      <c r="G147" s="48"/>
      <c r="H147" s="48"/>
      <c r="I147" s="48"/>
      <c r="J147" s="48"/>
      <c r="K147" s="48"/>
      <c r="L147" s="48"/>
      <c r="M147" s="48"/>
    </row>
    <row r="148" spans="1:13" x14ac:dyDescent="0.25">
      <c r="A148" s="118" t="s">
        <v>16</v>
      </c>
      <c r="B148" s="118"/>
      <c r="C148" s="118"/>
      <c r="D148" s="118"/>
      <c r="E148" s="118"/>
      <c r="F148" s="118"/>
      <c r="G148" s="118"/>
      <c r="H148" s="118"/>
      <c r="I148" s="118"/>
      <c r="J148" s="118"/>
      <c r="K148" s="118"/>
      <c r="L148" s="118"/>
      <c r="M148" s="118"/>
    </row>
    <row r="149" spans="1:13" x14ac:dyDescent="0.25">
      <c r="A149" s="118"/>
      <c r="B149" s="118"/>
      <c r="C149" s="118"/>
      <c r="D149" s="118"/>
      <c r="E149" s="118"/>
      <c r="F149" s="118"/>
      <c r="G149" s="118"/>
      <c r="H149" s="118"/>
      <c r="I149" s="118"/>
      <c r="J149" s="118"/>
      <c r="K149" s="118"/>
      <c r="L149" s="118"/>
      <c r="M149" s="118"/>
    </row>
    <row r="150" spans="1:13" x14ac:dyDescent="0.25">
      <c r="A150" s="118"/>
      <c r="B150" s="118"/>
      <c r="C150" s="118"/>
      <c r="D150" s="118"/>
      <c r="E150" s="118"/>
      <c r="F150" s="118"/>
      <c r="G150" s="118"/>
      <c r="H150" s="118"/>
      <c r="I150" s="118"/>
      <c r="J150" s="118"/>
      <c r="K150" s="118"/>
      <c r="L150" s="118"/>
      <c r="M150" s="118"/>
    </row>
    <row r="151" spans="1:13" x14ac:dyDescent="0.25">
      <c r="A151" s="118"/>
      <c r="B151" s="118"/>
      <c r="C151" s="118"/>
      <c r="D151" s="118"/>
      <c r="E151" s="118"/>
      <c r="F151" s="118"/>
      <c r="G151" s="118"/>
      <c r="H151" s="118"/>
      <c r="I151" s="118"/>
      <c r="J151" s="118"/>
      <c r="K151" s="118"/>
      <c r="L151" s="118"/>
      <c r="M151" s="118"/>
    </row>
    <row r="152" spans="1:13" x14ac:dyDescent="0.25">
      <c r="A152" s="118"/>
      <c r="B152" s="118"/>
      <c r="C152" s="118"/>
      <c r="D152" s="118"/>
      <c r="E152" s="118"/>
      <c r="F152" s="118"/>
      <c r="G152" s="118"/>
      <c r="H152" s="118"/>
      <c r="I152" s="118"/>
      <c r="J152" s="118"/>
      <c r="K152" s="118"/>
      <c r="L152" s="118"/>
      <c r="M152" s="118"/>
    </row>
  </sheetData>
  <sheetProtection algorithmName="SHA-512" hashValue="FACiandWQdUCdX0fQ6IInrBFwuMNcD7piRAmg5hqGxPPA67wOvELTmY8PgpeZabjNwA5A+p3gdNmWFGI6qh5EQ==" saltValue="NkJ6dQ+85nPUD3dV5Vu7gQ==" spinCount="100000" sheet="1" formatCells="0" selectLockedCells="1"/>
  <protectedRanges>
    <protectedRange password="C42C" sqref="I9:J9 F9:G11 H4:H6 I24:J24 M5 F20:G21 F16:G17" name="Broker Details"/>
  </protectedRanges>
  <dataConsolidate/>
  <mergeCells count="97">
    <mergeCell ref="I80:K80"/>
    <mergeCell ref="A15:G15"/>
    <mergeCell ref="A18:E18"/>
    <mergeCell ref="F18:G18"/>
    <mergeCell ref="I66:L66"/>
    <mergeCell ref="E56:K56"/>
    <mergeCell ref="E52:K52"/>
    <mergeCell ref="E53:K53"/>
    <mergeCell ref="E54:K54"/>
    <mergeCell ref="E55:K55"/>
    <mergeCell ref="E47:K47"/>
    <mergeCell ref="E48:K48"/>
    <mergeCell ref="E49:K49"/>
    <mergeCell ref="E50:K50"/>
    <mergeCell ref="E51:K51"/>
    <mergeCell ref="E35:K35"/>
    <mergeCell ref="I89:L89"/>
    <mergeCell ref="I84:K84"/>
    <mergeCell ref="I83:K83"/>
    <mergeCell ref="I82:K82"/>
    <mergeCell ref="I81:K81"/>
    <mergeCell ref="I87:K87"/>
    <mergeCell ref="I86:K86"/>
    <mergeCell ref="I85:K85"/>
    <mergeCell ref="I88:K88"/>
    <mergeCell ref="I12:L12"/>
    <mergeCell ref="F9:G9"/>
    <mergeCell ref="F6:G6"/>
    <mergeCell ref="E43:K43"/>
    <mergeCell ref="A16:E16"/>
    <mergeCell ref="A22:G23"/>
    <mergeCell ref="A11:G14"/>
    <mergeCell ref="I14:I15"/>
    <mergeCell ref="B27:L28"/>
    <mergeCell ref="B40:L41"/>
    <mergeCell ref="A39:M39"/>
    <mergeCell ref="J14:K15"/>
    <mergeCell ref="L14:L15"/>
    <mergeCell ref="E34:K34"/>
    <mergeCell ref="E33:K33"/>
    <mergeCell ref="F16:G16"/>
    <mergeCell ref="A109:M146"/>
    <mergeCell ref="A148:M152"/>
    <mergeCell ref="A1:M1"/>
    <mergeCell ref="A2:M2"/>
    <mergeCell ref="A103:M106"/>
    <mergeCell ref="A26:M26"/>
    <mergeCell ref="A102:M102"/>
    <mergeCell ref="A5:B5"/>
    <mergeCell ref="A8:B8"/>
    <mergeCell ref="A9:E9"/>
    <mergeCell ref="A6:E6"/>
    <mergeCell ref="E30:K30"/>
    <mergeCell ref="E32:K32"/>
    <mergeCell ref="E36:K36"/>
    <mergeCell ref="I6:L6"/>
    <mergeCell ref="I9:L9"/>
    <mergeCell ref="I101:L101"/>
    <mergeCell ref="E91:L91"/>
    <mergeCell ref="I100:K100"/>
    <mergeCell ref="I99:K99"/>
    <mergeCell ref="I98:K98"/>
    <mergeCell ref="I97:K97"/>
    <mergeCell ref="I96:K96"/>
    <mergeCell ref="I95:K95"/>
    <mergeCell ref="I94:K94"/>
    <mergeCell ref="I93:K93"/>
    <mergeCell ref="I92:K92"/>
    <mergeCell ref="I64:K64"/>
    <mergeCell ref="I63:K63"/>
    <mergeCell ref="E79:L79"/>
    <mergeCell ref="E37:K37"/>
    <mergeCell ref="I70:K70"/>
    <mergeCell ref="I69:K69"/>
    <mergeCell ref="I65:K65"/>
    <mergeCell ref="I77:L77"/>
    <mergeCell ref="E68:L68"/>
    <mergeCell ref="I72:K72"/>
    <mergeCell ref="I71:K71"/>
    <mergeCell ref="I76:K76"/>
    <mergeCell ref="I75:K75"/>
    <mergeCell ref="I74:K74"/>
    <mergeCell ref="I73:K73"/>
    <mergeCell ref="E46:K46"/>
    <mergeCell ref="E31:K31"/>
    <mergeCell ref="E44:K44"/>
    <mergeCell ref="E45:K45"/>
    <mergeCell ref="I62:K62"/>
    <mergeCell ref="I61:K61"/>
    <mergeCell ref="E59:L59"/>
    <mergeCell ref="I60:K60"/>
    <mergeCell ref="E57:K57"/>
    <mergeCell ref="J16:K16"/>
    <mergeCell ref="I19:K19"/>
    <mergeCell ref="A17:G17"/>
    <mergeCell ref="F19:G20"/>
    <mergeCell ref="A19:E20"/>
  </mergeCells>
  <phoneticPr fontId="16" type="noConversion"/>
  <conditionalFormatting sqref="A19">
    <cfRule type="expression" dxfId="24" priority="8">
      <formula>ISBLANK(A19)</formula>
    </cfRule>
  </conditionalFormatting>
  <conditionalFormatting sqref="A16:E16">
    <cfRule type="expression" dxfId="23" priority="9">
      <formula>A16="Yes"</formula>
    </cfRule>
    <cfRule type="expression" dxfId="22" priority="10">
      <formula>A16=""</formula>
    </cfRule>
  </conditionalFormatting>
  <conditionalFormatting sqref="F19">
    <cfRule type="expression" dxfId="21" priority="3">
      <formula>ISBLANK(F19)</formula>
    </cfRule>
  </conditionalFormatting>
  <conditionalFormatting sqref="I19">
    <cfRule type="expression" dxfId="20" priority="14">
      <formula>I19=""</formula>
    </cfRule>
  </conditionalFormatting>
  <conditionalFormatting sqref="I6:L6">
    <cfRule type="expression" dxfId="19" priority="16">
      <formula>I6=""</formula>
    </cfRule>
  </conditionalFormatting>
  <conditionalFormatting sqref="I9:L9">
    <cfRule type="expression" dxfId="18" priority="15">
      <formula>I9=""</formula>
    </cfRule>
  </conditionalFormatting>
  <conditionalFormatting sqref="I66:L66">
    <cfRule type="expression" dxfId="17" priority="35">
      <formula>NOT(ISBLANK($I$66))</formula>
    </cfRule>
    <cfRule type="expression" dxfId="16" priority="36">
      <formula>AND($L$65="Yes", ISBLANK($I$66))</formula>
    </cfRule>
  </conditionalFormatting>
  <conditionalFormatting sqref="I77:L77">
    <cfRule type="expression" dxfId="15" priority="29">
      <formula>NOT(ISBLANK($I$77))</formula>
    </cfRule>
    <cfRule type="expression" dxfId="14" priority="30">
      <formula>AND($L$76="Yes", ISBLANK($I$77))</formula>
    </cfRule>
  </conditionalFormatting>
  <conditionalFormatting sqref="I89:L89">
    <cfRule type="expression" dxfId="13" priority="26">
      <formula>NOT(ISBLANK($I$89))</formula>
    </cfRule>
    <cfRule type="expression" dxfId="12" priority="27">
      <formula>AND($L$88="Yes", ISBLANK($I$89))</formula>
    </cfRule>
  </conditionalFormatting>
  <conditionalFormatting sqref="I101:L101">
    <cfRule type="expression" dxfId="11" priority="23">
      <formula>NOT(ISBLANK($I$101))</formula>
    </cfRule>
    <cfRule type="expression" dxfId="10" priority="24">
      <formula>AND($L$100="Yes", ISBLANK($I$101))</formula>
    </cfRule>
  </conditionalFormatting>
  <conditionalFormatting sqref="L31:L37">
    <cfRule type="expression" dxfId="9" priority="4">
      <formula>L31="--- Select From List  ---"</formula>
    </cfRule>
  </conditionalFormatting>
  <conditionalFormatting sqref="L44:L57">
    <cfRule type="expression" dxfId="8" priority="1">
      <formula>L44="--- Select From List  ---"</formula>
    </cfRule>
  </conditionalFormatting>
  <conditionalFormatting sqref="L60:L65">
    <cfRule type="expression" dxfId="7" priority="38">
      <formula>COUNTIF($L$60:$L$65, "Yes")&gt;0</formula>
    </cfRule>
  </conditionalFormatting>
  <conditionalFormatting sqref="L69:L76">
    <cfRule type="expression" dxfId="6" priority="33">
      <formula>COUNTIF($L$69:$L$76, "Yes")&gt;0</formula>
    </cfRule>
  </conditionalFormatting>
  <conditionalFormatting sqref="L80:L88">
    <cfRule type="expression" dxfId="5" priority="28">
      <formula>COUNTIF($L$80:$L$88, "Yes")&gt;0</formula>
    </cfRule>
  </conditionalFormatting>
  <conditionalFormatting sqref="L92:L100">
    <cfRule type="expression" dxfId="4" priority="25">
      <formula>COUNTIF($L$92:$L$100, "Yes")&gt;0</formula>
    </cfRule>
  </conditionalFormatting>
  <conditionalFormatting sqref="N66">
    <cfRule type="expression" dxfId="3" priority="22">
      <formula>AND(NOT(ISBLANK(I66)), L65&lt;&gt;"Yes")</formula>
    </cfRule>
  </conditionalFormatting>
  <conditionalFormatting sqref="N77">
    <cfRule type="expression" dxfId="2" priority="21">
      <formula>AND(NOT(ISBLANK(I77)), L76&lt;&gt;"Yes")</formula>
    </cfRule>
  </conditionalFormatting>
  <conditionalFormatting sqref="N89">
    <cfRule type="expression" dxfId="1" priority="20">
      <formula>AND(NOT(ISBLANK(I89)), L88&lt;&gt;"Yes")</formula>
    </cfRule>
  </conditionalFormatting>
  <conditionalFormatting sqref="N101">
    <cfRule type="expression" dxfId="0" priority="19">
      <formula>AND(NOT(ISBLANK(I101)), L100&lt;&gt;"Yes")</formula>
    </cfRule>
  </conditionalFormatting>
  <dataValidations count="7">
    <dataValidation type="custom" allowBlank="1" showInputMessage="1" showErrorMessage="1" errorTitle="Action Required for Custom Entry" error="Before entering a job title(s) for who is responsible for cyber security on shore within this cell, please select &quot;Yes&quot; from the drop-down menu in cell L65 above." sqref="I66:L66" xr:uid="{E53AE721-D950-4931-ABA2-C0FE81DF5969}">
      <formula1>L65="Yes"</formula1>
    </dataValidation>
    <dataValidation errorStyle="information" allowBlank="1" showInputMessage="1" showErrorMessage="1" sqref="O65:P65" xr:uid="{A709923B-BC3A-4EFB-B5F1-953952798B40}"/>
    <dataValidation type="custom" allowBlank="1" showInputMessage="1" showErrorMessage="1" errorTitle="Action Required for Custom Entry" error="Before entering a job title(s) for who is responsible for cyber security onboard the ship(s) within this cell, please select &quot;Yes&quot; from the drop-down menu in cell L76 above." sqref="I77:L77" xr:uid="{4B76B7F4-D638-47F2-A423-2B0D034D8E2B}">
      <formula1>L76="Yes"</formula1>
    </dataValidation>
    <dataValidation type="custom" allowBlank="1" showInputMessage="1" showErrorMessage="1" errorTitle="Action Required for Custom Entry" error="Before entering the alternative main control system(s) used onboard the ship(s) within this cell, please select &quot;Yes&quot; from the drop-down menu in cell L88 above." sqref="I89:L89" xr:uid="{AE580E0A-1271-465A-8B72-16414E78FDD3}">
      <formula1>L88="Yes"</formula1>
    </dataValidation>
    <dataValidation type="custom" allowBlank="1" showInputMessage="1" showErrorMessage="1" errorTitle="Action Required for Custom Entry" error="Before entering the alternative SCADA &amp; HMI systems used onboard the ship(s) within this cell, please select &quot;Yes&quot; from the drop-down menu in cell L100 above." sqref="I101:L101" xr:uid="{F43DC76C-32CA-45DA-BC4B-CAACAE087AFC}">
      <formula1>L100="Yes"</formula1>
    </dataValidation>
    <dataValidation type="custom" allowBlank="1" showInputMessage="1" showErrorMessage="1" errorTitle="Complete Mandatory Fields" error="Please complete all mandatory fields shown in orange before you're able to enter a name here." sqref="A19:E20" xr:uid="{7B217A64-52E7-4138-8A70-565949CC96B1}">
      <formula1>O2=0</formula1>
    </dataValidation>
    <dataValidation type="custom" allowBlank="1" showInputMessage="1" showErrorMessage="1" errorTitle="Complete Mandatory Fields" error="Please complete all mandatory fields shown in orange before you're able to enter a Completion Date here." sqref="F19:G20" xr:uid="{ED6EAE6C-D18B-4144-A114-C9CB17F13A11}">
      <formula1>O15=0</formula1>
    </dataValidation>
  </dataValidations>
  <pageMargins left="0.7" right="0.7" top="0.75" bottom="0.75" header="0.3" footer="0.3"/>
  <pageSetup scale="46" fitToWidth="2" fitToHeight="2" pageOrder="overThenDown" orientation="landscape" r:id="rId1"/>
  <headerFooter differentFirst="1"/>
  <rowBreaks count="1" manualBreakCount="1">
    <brk id="106"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Group Box 24">
              <controlPr locked="0" defaultSize="0" print="0" autoFill="0" autoPict="0">
                <anchor moveWithCells="1">
                  <from>
                    <xdr:col>10</xdr:col>
                    <xdr:colOff>733425</xdr:colOff>
                    <xdr:row>12</xdr:row>
                    <xdr:rowOff>142875</xdr:rowOff>
                  </from>
                  <to>
                    <xdr:col>11</xdr:col>
                    <xdr:colOff>219075</xdr:colOff>
                    <xdr:row>14</xdr:row>
                    <xdr:rowOff>219075</xdr:rowOff>
                  </to>
                </anchor>
              </controlPr>
            </control>
          </mc:Choice>
        </mc:AlternateContent>
        <mc:AlternateContent xmlns:mc="http://schemas.openxmlformats.org/markup-compatibility/2006">
          <mc:Choice Requires="x14">
            <control shapeId="1057" r:id="rId5" name="Group Box 33">
              <controlPr locked="0" defaultSize="0" print="0" autoFill="0" autoPict="0">
                <anchor moveWithCells="1">
                  <from>
                    <xdr:col>10</xdr:col>
                    <xdr:colOff>704850</xdr:colOff>
                    <xdr:row>22</xdr:row>
                    <xdr:rowOff>104775</xdr:rowOff>
                  </from>
                  <to>
                    <xdr:col>11</xdr:col>
                    <xdr:colOff>342900</xdr:colOff>
                    <xdr:row>25</xdr:row>
                    <xdr:rowOff>19050</xdr:rowOff>
                  </to>
                </anchor>
              </controlPr>
            </control>
          </mc:Choice>
        </mc:AlternateContent>
        <mc:AlternateContent xmlns:mc="http://schemas.openxmlformats.org/markup-compatibility/2006">
          <mc:Choice Requires="x14">
            <control shapeId="1060" r:id="rId6" name="Group Box 36">
              <controlPr defaultSize="0" autoFill="0" autoPict="0">
                <anchor moveWithCells="1">
                  <from>
                    <xdr:col>8</xdr:col>
                    <xdr:colOff>66675</xdr:colOff>
                    <xdr:row>25</xdr:row>
                    <xdr:rowOff>19050</xdr:rowOff>
                  </from>
                  <to>
                    <xdr:col>9</xdr:col>
                    <xdr:colOff>295275</xdr:colOff>
                    <xdr:row>27</xdr:row>
                    <xdr:rowOff>323850</xdr:rowOff>
                  </to>
                </anchor>
              </controlPr>
            </control>
          </mc:Choice>
        </mc:AlternateContent>
        <mc:AlternateContent xmlns:mc="http://schemas.openxmlformats.org/markup-compatibility/2006">
          <mc:Choice Requires="x14">
            <control shapeId="1065" r:id="rId7" name="Group Box 41">
              <controlPr defaultSize="0" autoFill="0" autoPict="0">
                <anchor moveWithCells="1">
                  <from>
                    <xdr:col>8</xdr:col>
                    <xdr:colOff>66675</xdr:colOff>
                    <xdr:row>21</xdr:row>
                    <xdr:rowOff>9525</xdr:rowOff>
                  </from>
                  <to>
                    <xdr:col>9</xdr:col>
                    <xdr:colOff>295275</xdr:colOff>
                    <xdr:row>26</xdr:row>
                    <xdr:rowOff>28575</xdr:rowOff>
                  </to>
                </anchor>
              </controlPr>
            </control>
          </mc:Choice>
        </mc:AlternateContent>
        <mc:AlternateContent xmlns:mc="http://schemas.openxmlformats.org/markup-compatibility/2006">
          <mc:Choice Requires="x14">
            <control shapeId="1077" r:id="rId8" name="Group Box 53">
              <controlPr defaultSize="0" autoFill="0" autoPict="0">
                <anchor moveWithCells="1">
                  <from>
                    <xdr:col>10</xdr:col>
                    <xdr:colOff>19050</xdr:colOff>
                    <xdr:row>25</xdr:row>
                    <xdr:rowOff>19050</xdr:rowOff>
                  </from>
                  <to>
                    <xdr:col>11</xdr:col>
                    <xdr:colOff>1104900</xdr:colOff>
                    <xdr:row>27</xdr:row>
                    <xdr:rowOff>171450</xdr:rowOff>
                  </to>
                </anchor>
              </controlPr>
            </control>
          </mc:Choice>
        </mc:AlternateContent>
        <mc:AlternateContent xmlns:mc="http://schemas.openxmlformats.org/markup-compatibility/2006">
          <mc:Choice Requires="x14">
            <control shapeId="1079" r:id="rId9" name="Group Box 55">
              <controlPr locked="0" defaultSize="0" print="0" autoFill="0" autoPict="0">
                <anchor moveWithCells="1">
                  <from>
                    <xdr:col>10</xdr:col>
                    <xdr:colOff>733425</xdr:colOff>
                    <xdr:row>22</xdr:row>
                    <xdr:rowOff>133350</xdr:rowOff>
                  </from>
                  <to>
                    <xdr:col>11</xdr:col>
                    <xdr:colOff>219075</xdr:colOff>
                    <xdr:row>25</xdr:row>
                    <xdr:rowOff>47625</xdr:rowOff>
                  </to>
                </anchor>
              </controlPr>
            </control>
          </mc:Choice>
        </mc:AlternateContent>
        <mc:AlternateContent xmlns:mc="http://schemas.openxmlformats.org/markup-compatibility/2006">
          <mc:Choice Requires="x14">
            <control shapeId="1080" r:id="rId10" name="Group Box 56">
              <controlPr locked="0" defaultSize="0" print="0" autoFill="0" autoPict="0">
                <anchor moveWithCells="1">
                  <from>
                    <xdr:col>10</xdr:col>
                    <xdr:colOff>733425</xdr:colOff>
                    <xdr:row>15</xdr:row>
                    <xdr:rowOff>142875</xdr:rowOff>
                  </from>
                  <to>
                    <xdr:col>11</xdr:col>
                    <xdr:colOff>219075</xdr:colOff>
                    <xdr:row>17</xdr:row>
                    <xdr:rowOff>200025</xdr:rowOff>
                  </to>
                </anchor>
              </controlPr>
            </control>
          </mc:Choice>
        </mc:AlternateContent>
        <mc:AlternateContent xmlns:mc="http://schemas.openxmlformats.org/markup-compatibility/2006">
          <mc:Choice Requires="x14">
            <control shapeId="1081" r:id="rId11" name="Group Box 57">
              <controlPr locked="0" defaultSize="0" print="0" autoFill="0" autoPict="0">
                <anchor moveWithCells="1">
                  <from>
                    <xdr:col>10</xdr:col>
                    <xdr:colOff>733425</xdr:colOff>
                    <xdr:row>22</xdr:row>
                    <xdr:rowOff>133350</xdr:rowOff>
                  </from>
                  <to>
                    <xdr:col>11</xdr:col>
                    <xdr:colOff>219075</xdr:colOff>
                    <xdr:row>25</xdr:row>
                    <xdr:rowOff>47625</xdr:rowOff>
                  </to>
                </anchor>
              </controlPr>
            </control>
          </mc:Choice>
        </mc:AlternateContent>
        <mc:AlternateContent xmlns:mc="http://schemas.openxmlformats.org/markup-compatibility/2006">
          <mc:Choice Requires="x14">
            <control shapeId="1085" r:id="rId12" name="Group Box 61">
              <controlPr locked="0" defaultSize="0" print="0" autoFill="0" autoPict="0">
                <anchor moveWithCells="1">
                  <from>
                    <xdr:col>10</xdr:col>
                    <xdr:colOff>733425</xdr:colOff>
                    <xdr:row>22</xdr:row>
                    <xdr:rowOff>133350</xdr:rowOff>
                  </from>
                  <to>
                    <xdr:col>11</xdr:col>
                    <xdr:colOff>219075</xdr:colOff>
                    <xdr:row>25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233D1461-280F-4362-A03C-418D573C1463}">
          <x14:formula1>
            <xm:f>'Do not delete'!$A$1:$A$3</xm:f>
          </x14:formula1>
          <xm:sqref>L31:L37 L44:L58</xm:sqref>
        </x14:dataValidation>
        <x14:dataValidation type="list" allowBlank="1" showInputMessage="1" showErrorMessage="1" xr:uid="{F215363B-5C1A-4447-8E07-602D6FF5ED68}">
          <x14:formula1>
            <xm:f>'Do not delete'!$A$1:$A$2</xm:f>
          </x14:formula1>
          <xm:sqref>L92:L99 L60:L65 L69:L75 L80:L88</xm:sqref>
        </x14:dataValidation>
        <x14:dataValidation type="list" allowBlank="1" showInputMessage="1" showErrorMessage="1" promptTitle="Reminder to Add Custom Entry" prompt="If 'Yes' is selected here, please specify the job title(s) of those responsible for cyber security onboard the ship(s) in the cell below (i.e. I77)." xr:uid="{266B9A59-8977-44C9-9214-201948835986}">
          <x14:formula1>
            <xm:f>'Do not delete'!$A$1:$A$2</xm:f>
          </x14:formula1>
          <xm:sqref>L76</xm:sqref>
        </x14:dataValidation>
        <x14:dataValidation type="list" allowBlank="1" showInputMessage="1" showErrorMessage="1" promptTitle="Reminder to Add Custom Entry" prompt="If 'Yes' is selected here, please specify the alternative SCADA &amp; HMI systems onboard the ship(s) in the cell below (i.e. I101)." xr:uid="{A45023CA-48C3-4D8D-9367-9019E7F58580}">
          <x14:formula1>
            <xm:f>'Do not delete'!$A$1:$A$2</xm:f>
          </x14:formula1>
          <xm:sqref>L100</xm:sqref>
        </x14:dataValidation>
        <x14:dataValidation type="list" allowBlank="1" showInputMessage="1" showErrorMessage="1" errorTitle="Consent to Declaration Terms " error="To acknowledge and consent to the declaration statement, please complete all mandatory fields highlighted in orange, as this information is integral to the declaration terms." xr:uid="{668A7445-B5EC-4845-9EFC-EC5FBD1962A2}">
          <x14:formula1>
            <xm:f>'Do not delete'!$A$1:$A$2</xm:f>
          </x14:formula1>
          <xm:sqref>A16:A17 B16:E16</xm:sqref>
        </x14:dataValidation>
        <x14:dataValidation type="list" allowBlank="1" showInputMessage="1" showErrorMessage="1" xr:uid="{EBF3D741-870D-446A-A330-99470CF3FE70}">
          <x14:formula1>
            <xm:f>'Do not delete'!$A$10:$A$259</xm:f>
          </x14:formula1>
          <xm:sqref>I20:K21</xm:sqref>
        </x14:dataValidation>
        <x14:dataValidation type="list" allowBlank="1" showInputMessage="1" showErrorMessage="1" xr:uid="{9A3B6977-4D94-4BC9-8B63-B3276DC3101F}">
          <x14:formula1>
            <xm:f>'Do not delete'!$A$9:$A$259</xm:f>
          </x14:formula1>
          <xm:sqref>I19:K19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78D2-132F-4392-B611-4867F2382E58}">
  <dimension ref="A1:C58"/>
  <sheetViews>
    <sheetView workbookViewId="0">
      <selection activeCell="I19" sqref="I19:K19"/>
    </sheetView>
  </sheetViews>
  <sheetFormatPr defaultRowHeight="15" x14ac:dyDescent="0.25"/>
  <cols>
    <col min="1" max="1" width="11" bestFit="1" customWidth="1"/>
    <col min="2" max="2" width="17.7109375" customWidth="1"/>
    <col min="3" max="3" width="20.7109375" style="3" bestFit="1" customWidth="1"/>
  </cols>
  <sheetData>
    <row r="1" spans="1:3" x14ac:dyDescent="0.25">
      <c r="A1" s="3" t="s">
        <v>61</v>
      </c>
      <c r="B1" s="3" t="s">
        <v>74</v>
      </c>
      <c r="C1" s="3" t="s">
        <v>15</v>
      </c>
    </row>
    <row r="2" spans="1:3" x14ac:dyDescent="0.25">
      <c r="A2" s="3">
        <f>'NPD Questionnaire'!C31</f>
        <v>1</v>
      </c>
      <c r="B2" s="3" t="str">
        <f>IF(ISBLANK('NPD Questionnaire'!D31), "", 'NPD Questionnaire'!D31)</f>
        <v/>
      </c>
      <c r="C2" s="3" t="str">
        <f>'NPD Questionnaire'!$L$31</f>
        <v>--- Select From List  ---</v>
      </c>
    </row>
    <row r="3" spans="1:3" x14ac:dyDescent="0.25">
      <c r="A3" s="3">
        <f>'NPD Questionnaire'!C32</f>
        <v>2</v>
      </c>
      <c r="B3" s="3" t="str">
        <f>IF(ISBLANK('NPD Questionnaire'!D32), "", 'NPD Questionnaire'!D32)</f>
        <v/>
      </c>
      <c r="C3" s="3" t="str">
        <f>'NPD Questionnaire'!$L$32</f>
        <v>--- Select From List  ---</v>
      </c>
    </row>
    <row r="4" spans="1:3" x14ac:dyDescent="0.25">
      <c r="A4" s="3">
        <f>'NPD Questionnaire'!C33</f>
        <v>3</v>
      </c>
      <c r="B4" s="3" t="str">
        <f>IF(ISBLANK('NPD Questionnaire'!D33), "", 'NPD Questionnaire'!D33)</f>
        <v/>
      </c>
      <c r="C4" s="3" t="str">
        <f>'NPD Questionnaire'!$L$33</f>
        <v>--- Select From List  ---</v>
      </c>
    </row>
    <row r="5" spans="1:3" x14ac:dyDescent="0.25">
      <c r="A5" s="3">
        <f>'NPD Questionnaire'!C34</f>
        <v>4</v>
      </c>
      <c r="B5" s="3" t="str">
        <f>IF(ISBLANK('NPD Questionnaire'!D34), "", 'NPD Questionnaire'!D34)</f>
        <v/>
      </c>
      <c r="C5" s="3" t="str">
        <f>'NPD Questionnaire'!$L$34</f>
        <v>--- Select From List  ---</v>
      </c>
    </row>
    <row r="6" spans="1:3" x14ac:dyDescent="0.25">
      <c r="A6" s="3">
        <f>'NPD Questionnaire'!C35</f>
        <v>5</v>
      </c>
      <c r="B6" s="3" t="str">
        <f>IF(ISBLANK('NPD Questionnaire'!D35), "", 'NPD Questionnaire'!D35)</f>
        <v/>
      </c>
      <c r="C6" s="3" t="str">
        <f>'NPD Questionnaire'!$L$35</f>
        <v>--- Select From List  ---</v>
      </c>
    </row>
    <row r="7" spans="1:3" x14ac:dyDescent="0.25">
      <c r="A7" s="3">
        <f>'NPD Questionnaire'!C36</f>
        <v>6</v>
      </c>
      <c r="B7" s="3" t="str">
        <f>IF(ISBLANK('NPD Questionnaire'!D36), "", 'NPD Questionnaire'!D36)</f>
        <v/>
      </c>
      <c r="C7" s="3" t="str">
        <f>'NPD Questionnaire'!$L$36</f>
        <v>--- Select From List  ---</v>
      </c>
    </row>
    <row r="8" spans="1:3" x14ac:dyDescent="0.25">
      <c r="A8" s="3">
        <f>'NPD Questionnaire'!C37</f>
        <v>7</v>
      </c>
      <c r="B8" s="3" t="str">
        <f>IF(ISBLANK('NPD Questionnaire'!D37), "", 'NPD Questionnaire'!D37)</f>
        <v/>
      </c>
      <c r="C8" s="3" t="str">
        <f>'NPD Questionnaire'!$L$37</f>
        <v>--- Select From List  ---</v>
      </c>
    </row>
    <row r="9" spans="1:3" x14ac:dyDescent="0.25">
      <c r="A9" s="3">
        <f>'NPD Questionnaire'!C44</f>
        <v>8</v>
      </c>
      <c r="B9" s="3" t="str">
        <f>IF(ISBLANK('NPD Questionnaire'!D44), "", 'NPD Questionnaire'!D44)</f>
        <v/>
      </c>
      <c r="C9" s="3" t="str">
        <f>'NPD Questionnaire'!$L$44</f>
        <v>--- Select From List  ---</v>
      </c>
    </row>
    <row r="10" spans="1:3" x14ac:dyDescent="0.25">
      <c r="A10" s="3">
        <f>'NPD Questionnaire'!C45</f>
        <v>9</v>
      </c>
      <c r="B10" s="3" t="str">
        <f>IF(ISBLANK('NPD Questionnaire'!D45), "", 'NPD Questionnaire'!D45)</f>
        <v/>
      </c>
      <c r="C10" s="3" t="str">
        <f>'NPD Questionnaire'!$L$45</f>
        <v>--- Select From List  ---</v>
      </c>
    </row>
    <row r="11" spans="1:3" x14ac:dyDescent="0.25">
      <c r="A11" s="3">
        <f>'NPD Questionnaire'!C46</f>
        <v>10</v>
      </c>
      <c r="B11" s="3" t="str">
        <f>IF(ISBLANK('NPD Questionnaire'!D46), "", 'NPD Questionnaire'!D46)</f>
        <v/>
      </c>
      <c r="C11" s="3" t="str">
        <f>'NPD Questionnaire'!$L$46</f>
        <v>--- Select From List  ---</v>
      </c>
    </row>
    <row r="12" spans="1:3" x14ac:dyDescent="0.25">
      <c r="A12" s="3">
        <f>'NPD Questionnaire'!C47</f>
        <v>11</v>
      </c>
      <c r="B12" s="3" t="str">
        <f>IF(ISBLANK('NPD Questionnaire'!D47), "", 'NPD Questionnaire'!D47)</f>
        <v/>
      </c>
      <c r="C12" s="3" t="str">
        <f>'NPD Questionnaire'!$L$47</f>
        <v>--- Select From List  ---</v>
      </c>
    </row>
    <row r="13" spans="1:3" x14ac:dyDescent="0.25">
      <c r="A13" s="3">
        <f>'NPD Questionnaire'!C48</f>
        <v>12</v>
      </c>
      <c r="B13" s="3" t="str">
        <f>IF(ISBLANK('NPD Questionnaire'!D48), "", 'NPD Questionnaire'!D48)</f>
        <v/>
      </c>
      <c r="C13" s="3" t="str">
        <f>'NPD Questionnaire'!$L$48</f>
        <v>--- Select From List  ---</v>
      </c>
    </row>
    <row r="14" spans="1:3" x14ac:dyDescent="0.25">
      <c r="A14" s="3">
        <f>'NPD Questionnaire'!C49</f>
        <v>13</v>
      </c>
      <c r="B14" s="3" t="str">
        <f>IF(ISBLANK('NPD Questionnaire'!D49), "", 'NPD Questionnaire'!D49)</f>
        <v/>
      </c>
      <c r="C14" s="3" t="str">
        <f>'NPD Questionnaire'!$L$49</f>
        <v>--- Select From List  ---</v>
      </c>
    </row>
    <row r="15" spans="1:3" x14ac:dyDescent="0.25">
      <c r="A15" s="3">
        <f>'NPD Questionnaire'!C50</f>
        <v>14</v>
      </c>
      <c r="B15" s="3" t="str">
        <f>IF(ISBLANK('NPD Questionnaire'!D50), "", 'NPD Questionnaire'!D50)</f>
        <v/>
      </c>
      <c r="C15" s="3" t="str">
        <f>'NPD Questionnaire'!$L$50</f>
        <v>--- Select From List  ---</v>
      </c>
    </row>
    <row r="16" spans="1:3" x14ac:dyDescent="0.25">
      <c r="A16" s="3">
        <f>'NPD Questionnaire'!C51</f>
        <v>15</v>
      </c>
      <c r="B16" s="3" t="str">
        <f>IF(ISBLANK('NPD Questionnaire'!D51), "", 'NPD Questionnaire'!D51)</f>
        <v/>
      </c>
      <c r="C16" s="3" t="str">
        <f>'NPD Questionnaire'!$L$51</f>
        <v>--- Select From List  ---</v>
      </c>
    </row>
    <row r="17" spans="1:3" x14ac:dyDescent="0.25">
      <c r="A17" s="3">
        <f>'NPD Questionnaire'!C52</f>
        <v>16</v>
      </c>
      <c r="B17" s="3" t="str">
        <f>IF(ISBLANK('NPD Questionnaire'!D52), "", 'NPD Questionnaire'!D52)</f>
        <v/>
      </c>
      <c r="C17" s="3" t="str">
        <f>'NPD Questionnaire'!$L$52</f>
        <v>--- Select From List  ---</v>
      </c>
    </row>
    <row r="18" spans="1:3" x14ac:dyDescent="0.25">
      <c r="A18" s="3">
        <f>'NPD Questionnaire'!C53</f>
        <v>17</v>
      </c>
      <c r="B18" s="3" t="str">
        <f>IF(ISBLANK('NPD Questionnaire'!D53), "", 'NPD Questionnaire'!D53)</f>
        <v/>
      </c>
      <c r="C18" s="3" t="str">
        <f>'NPD Questionnaire'!$L$53</f>
        <v>--- Select From List  ---</v>
      </c>
    </row>
    <row r="19" spans="1:3" x14ac:dyDescent="0.25">
      <c r="A19" s="3">
        <f>'NPD Questionnaire'!C54</f>
        <v>18</v>
      </c>
      <c r="B19" s="3" t="str">
        <f>IF(ISBLANK('NPD Questionnaire'!D54), "", 'NPD Questionnaire'!D54)</f>
        <v/>
      </c>
      <c r="C19" s="3" t="str">
        <f>'NPD Questionnaire'!$L$54</f>
        <v>--- Select From List  ---</v>
      </c>
    </row>
    <row r="20" spans="1:3" x14ac:dyDescent="0.25">
      <c r="A20" s="3">
        <f>'NPD Questionnaire'!C55</f>
        <v>19</v>
      </c>
      <c r="B20" s="3" t="str">
        <f>IF(ISBLANK('NPD Questionnaire'!D55), "", 'NPD Questionnaire'!D55)</f>
        <v/>
      </c>
      <c r="C20" s="3" t="str">
        <f>'NPD Questionnaire'!$L$55</f>
        <v>--- Select From List  ---</v>
      </c>
    </row>
    <row r="21" spans="1:3" x14ac:dyDescent="0.25">
      <c r="A21" s="3">
        <f>'NPD Questionnaire'!C56</f>
        <v>20</v>
      </c>
      <c r="B21" s="3" t="str">
        <f>IF(ISBLANK('NPD Questionnaire'!D56), "", 'NPD Questionnaire'!D56)</f>
        <v/>
      </c>
      <c r="C21" s="3" t="str">
        <f>'NPD Questionnaire'!$L$56</f>
        <v>--- Select From List  ---</v>
      </c>
    </row>
    <row r="22" spans="1:3" x14ac:dyDescent="0.25">
      <c r="A22" s="3">
        <f>'NPD Questionnaire'!C57</f>
        <v>21</v>
      </c>
      <c r="B22" s="3" t="str">
        <f>IF(ISBLANK('NPD Questionnaire'!D57), "", 'NPD Questionnaire'!D57)</f>
        <v/>
      </c>
      <c r="C22" s="3" t="str">
        <f>'NPD Questionnaire'!$L$57</f>
        <v>--- Select From List  ---</v>
      </c>
    </row>
    <row r="23" spans="1:3" x14ac:dyDescent="0.25">
      <c r="A23" s="3">
        <f>'NPD Questionnaire'!C60</f>
        <v>22</v>
      </c>
      <c r="B23" s="3" t="str">
        <f>IF(ISBLANK('NPD Questionnaire'!D60), "", 'NPD Questionnaire'!D60)</f>
        <v>a</v>
      </c>
      <c r="C23" s="3" t="str">
        <f>IF('NPD Questionnaire'!$L$60="--- Select From List  ---", "No", "Yes")</f>
        <v>No</v>
      </c>
    </row>
    <row r="24" spans="1:3" x14ac:dyDescent="0.25">
      <c r="A24" s="3">
        <f>'NPD Questionnaire'!C61</f>
        <v>22</v>
      </c>
      <c r="B24" s="3" t="str">
        <f>IF(ISBLANK('NPD Questionnaire'!D61), "", 'NPD Questionnaire'!D61)</f>
        <v>b</v>
      </c>
      <c r="C24" s="3" t="str">
        <f>IF('NPD Questionnaire'!$L$61="--- Select From List  ---", "No", "Yes")</f>
        <v>No</v>
      </c>
    </row>
    <row r="25" spans="1:3" x14ac:dyDescent="0.25">
      <c r="A25" s="3">
        <f>'NPD Questionnaire'!C62</f>
        <v>22</v>
      </c>
      <c r="B25" s="3" t="str">
        <f>IF(ISBLANK('NPD Questionnaire'!D62), "", 'NPD Questionnaire'!D62)</f>
        <v>c</v>
      </c>
      <c r="C25" s="3" t="str">
        <f>IF('NPD Questionnaire'!$L$62="--- Select From List  ---", "No", "Yes")</f>
        <v>No</v>
      </c>
    </row>
    <row r="26" spans="1:3" x14ac:dyDescent="0.25">
      <c r="A26" s="3">
        <f>'NPD Questionnaire'!C63</f>
        <v>22</v>
      </c>
      <c r="B26" s="3" t="str">
        <f>IF(ISBLANK('NPD Questionnaire'!D63), "", 'NPD Questionnaire'!D63)</f>
        <v>d</v>
      </c>
      <c r="C26" s="3" t="str">
        <f>IF('NPD Questionnaire'!$L$63="--- Select From List  ---", "No", "Yes")</f>
        <v>No</v>
      </c>
    </row>
    <row r="27" spans="1:3" x14ac:dyDescent="0.25">
      <c r="A27" s="3">
        <f>'NPD Questionnaire'!C64</f>
        <v>22</v>
      </c>
      <c r="B27" s="3" t="str">
        <f>IF(ISBLANK('NPD Questionnaire'!D64), "", 'NPD Questionnaire'!D64)</f>
        <v>e</v>
      </c>
      <c r="C27" s="3" t="str">
        <f>IF('NPD Questionnaire'!$L$64="--- Select From List  ---", "No", "Yes")</f>
        <v>No</v>
      </c>
    </row>
    <row r="28" spans="1:3" x14ac:dyDescent="0.25">
      <c r="A28" s="3">
        <f>'NPD Questionnaire'!C65</f>
        <v>22</v>
      </c>
      <c r="B28" s="3" t="str">
        <f>IF(ISBLANK('NPD Questionnaire'!D65), "", 'NPD Questionnaire'!D65)</f>
        <v>f</v>
      </c>
      <c r="C28" s="3" t="str">
        <f>IF('NPD Questionnaire'!$L$65="--- Select From List  ---", "No", "Yes")</f>
        <v>No</v>
      </c>
    </row>
    <row r="29" spans="1:3" x14ac:dyDescent="0.25">
      <c r="A29" s="3">
        <f>'NPD Questionnaire'!C66</f>
        <v>22</v>
      </c>
      <c r="B29" s="3" t="str">
        <f>IF(ISBLANK('NPD Questionnaire'!D66), "", 'NPD Questionnaire'!D66)</f>
        <v>g</v>
      </c>
      <c r="C29" s="10">
        <f>'NPD Questionnaire'!$I$66</f>
        <v>0</v>
      </c>
    </row>
    <row r="30" spans="1:3" x14ac:dyDescent="0.25">
      <c r="A30" s="3">
        <f>'NPD Questionnaire'!C69</f>
        <v>23</v>
      </c>
      <c r="B30" s="3" t="str">
        <f>IF(ISBLANK('NPD Questionnaire'!D69), "", 'NPD Questionnaire'!D69)</f>
        <v>a</v>
      </c>
      <c r="C30" s="3" t="str">
        <f>IF('NPD Questionnaire'!$L$69="--- Select From List  ---", "No", "Yes")</f>
        <v>No</v>
      </c>
    </row>
    <row r="31" spans="1:3" x14ac:dyDescent="0.25">
      <c r="A31" s="3">
        <f>'NPD Questionnaire'!C70</f>
        <v>23</v>
      </c>
      <c r="B31" s="3" t="str">
        <f>IF(ISBLANK('NPD Questionnaire'!D70), "", 'NPD Questionnaire'!D70)</f>
        <v>b</v>
      </c>
      <c r="C31" s="3" t="str">
        <f>IF('NPD Questionnaire'!$L$70="--- Select From List  ---", "No", "Yes")</f>
        <v>No</v>
      </c>
    </row>
    <row r="32" spans="1:3" x14ac:dyDescent="0.25">
      <c r="A32" s="3">
        <f>'NPD Questionnaire'!C71</f>
        <v>23</v>
      </c>
      <c r="B32" s="3" t="str">
        <f>IF(ISBLANK('NPD Questionnaire'!D71), "", 'NPD Questionnaire'!D71)</f>
        <v>c</v>
      </c>
      <c r="C32" s="3" t="str">
        <f>IF('NPD Questionnaire'!$L$71="--- Select From List  ---", "No", "Yes")</f>
        <v>No</v>
      </c>
    </row>
    <row r="33" spans="1:3" x14ac:dyDescent="0.25">
      <c r="A33" s="3">
        <f>'NPD Questionnaire'!C72</f>
        <v>23</v>
      </c>
      <c r="B33" s="3" t="str">
        <f>IF(ISBLANK('NPD Questionnaire'!D72), "", 'NPD Questionnaire'!D72)</f>
        <v>d</v>
      </c>
      <c r="C33" s="3" t="str">
        <f>IF('NPD Questionnaire'!$L$72="--- Select From List  ---", "No", "Yes")</f>
        <v>No</v>
      </c>
    </row>
    <row r="34" spans="1:3" x14ac:dyDescent="0.25">
      <c r="A34" s="3">
        <f>'NPD Questionnaire'!C73</f>
        <v>23</v>
      </c>
      <c r="B34" s="3" t="str">
        <f>IF(ISBLANK('NPD Questionnaire'!D73), "", 'NPD Questionnaire'!D73)</f>
        <v>e</v>
      </c>
      <c r="C34" s="3" t="str">
        <f>IF('NPD Questionnaire'!$L$73="--- Select From List  ---", "No", "Yes")</f>
        <v>No</v>
      </c>
    </row>
    <row r="35" spans="1:3" x14ac:dyDescent="0.25">
      <c r="A35" s="3">
        <f>'NPD Questionnaire'!C74</f>
        <v>23</v>
      </c>
      <c r="B35" s="3" t="str">
        <f>IF(ISBLANK('NPD Questionnaire'!D74), "", 'NPD Questionnaire'!D74)</f>
        <v>f</v>
      </c>
      <c r="C35" s="3" t="str">
        <f>IF('NPD Questionnaire'!$L$74="--- Select From List  ---", "No", "Yes")</f>
        <v>No</v>
      </c>
    </row>
    <row r="36" spans="1:3" x14ac:dyDescent="0.25">
      <c r="A36" s="3">
        <f>'NPD Questionnaire'!C75</f>
        <v>23</v>
      </c>
      <c r="B36" s="3" t="str">
        <f>IF(ISBLANK('NPD Questionnaire'!D75), "", 'NPD Questionnaire'!D75)</f>
        <v>g</v>
      </c>
      <c r="C36" s="3" t="str">
        <f>IF('NPD Questionnaire'!$L$75="--- Select From List  ---", "No", "Yes")</f>
        <v>No</v>
      </c>
    </row>
    <row r="37" spans="1:3" x14ac:dyDescent="0.25">
      <c r="A37" s="3">
        <f>'NPD Questionnaire'!C76</f>
        <v>23</v>
      </c>
      <c r="B37" s="3" t="str">
        <f>IF(ISBLANK('NPD Questionnaire'!D76), "", 'NPD Questionnaire'!D76)</f>
        <v>h</v>
      </c>
      <c r="C37" s="3" t="str">
        <f>IF('NPD Questionnaire'!$L$76="--- Select From List  ---", "No", "Yes")</f>
        <v>No</v>
      </c>
    </row>
    <row r="38" spans="1:3" x14ac:dyDescent="0.25">
      <c r="A38" s="3">
        <f>'NPD Questionnaire'!C77</f>
        <v>23</v>
      </c>
      <c r="B38" s="3" t="str">
        <f>IF(ISBLANK('NPD Questionnaire'!D77), "", 'NPD Questionnaire'!D77)</f>
        <v>i</v>
      </c>
      <c r="C38" s="10">
        <f>'NPD Questionnaire'!$I$77</f>
        <v>0</v>
      </c>
    </row>
    <row r="39" spans="1:3" x14ac:dyDescent="0.25">
      <c r="A39" s="3">
        <f>'NPD Questionnaire'!C80</f>
        <v>24</v>
      </c>
      <c r="B39" s="3" t="str">
        <f>IF(ISBLANK('NPD Questionnaire'!D80), "", 'NPD Questionnaire'!D80)</f>
        <v>a</v>
      </c>
      <c r="C39" s="3" t="str">
        <f>IF('NPD Questionnaire'!$L$80="--- Select From List  ---", "No", "Yes")</f>
        <v>No</v>
      </c>
    </row>
    <row r="40" spans="1:3" x14ac:dyDescent="0.25">
      <c r="A40" s="3">
        <f>'NPD Questionnaire'!C81</f>
        <v>24</v>
      </c>
      <c r="B40" s="3" t="str">
        <f>IF(ISBLANK('NPD Questionnaire'!D81), "", 'NPD Questionnaire'!D81)</f>
        <v>b</v>
      </c>
      <c r="C40" s="3" t="str">
        <f>IF('NPD Questionnaire'!$L$81="--- Select From List  ---", "No", "Yes")</f>
        <v>No</v>
      </c>
    </row>
    <row r="41" spans="1:3" x14ac:dyDescent="0.25">
      <c r="A41" s="3">
        <f>'NPD Questionnaire'!C82</f>
        <v>24</v>
      </c>
      <c r="B41" s="3" t="str">
        <f>IF(ISBLANK('NPD Questionnaire'!D82), "", 'NPD Questionnaire'!D82)</f>
        <v>c</v>
      </c>
      <c r="C41" s="3" t="str">
        <f>IF('NPD Questionnaire'!$L$82="--- Select From List  ---", "No", "Yes")</f>
        <v>No</v>
      </c>
    </row>
    <row r="42" spans="1:3" x14ac:dyDescent="0.25">
      <c r="A42" s="3">
        <f>'NPD Questionnaire'!C83</f>
        <v>24</v>
      </c>
      <c r="B42" s="3" t="str">
        <f>IF(ISBLANK('NPD Questionnaire'!D83), "", 'NPD Questionnaire'!D83)</f>
        <v>d</v>
      </c>
      <c r="C42" s="3" t="str">
        <f>IF('NPD Questionnaire'!$L$83="--- Select From List  ---", "No", "Yes")</f>
        <v>No</v>
      </c>
    </row>
    <row r="43" spans="1:3" x14ac:dyDescent="0.25">
      <c r="A43" s="3">
        <f>'NPD Questionnaire'!C84</f>
        <v>24</v>
      </c>
      <c r="B43" s="3" t="str">
        <f>IF(ISBLANK('NPD Questionnaire'!D84), "", 'NPD Questionnaire'!D84)</f>
        <v>e</v>
      </c>
      <c r="C43" s="3" t="str">
        <f>IF('NPD Questionnaire'!$L$84="--- Select From List  ---", "No", "Yes")</f>
        <v>No</v>
      </c>
    </row>
    <row r="44" spans="1:3" x14ac:dyDescent="0.25">
      <c r="A44" s="3">
        <f>'NPD Questionnaire'!C85</f>
        <v>24</v>
      </c>
      <c r="B44" s="3" t="str">
        <f>IF(ISBLANK('NPD Questionnaire'!D85), "", 'NPD Questionnaire'!D85)</f>
        <v>f</v>
      </c>
      <c r="C44" s="3" t="str">
        <f>IF('NPD Questionnaire'!$L$85="--- Select From List  ---", "No", "Yes")</f>
        <v>No</v>
      </c>
    </row>
    <row r="45" spans="1:3" x14ac:dyDescent="0.25">
      <c r="A45" s="3">
        <f>'NPD Questionnaire'!C86</f>
        <v>24</v>
      </c>
      <c r="B45" s="3" t="str">
        <f>IF(ISBLANK('NPD Questionnaire'!D86), "", 'NPD Questionnaire'!D86)</f>
        <v>g</v>
      </c>
      <c r="C45" s="3" t="str">
        <f>IF('NPD Questionnaire'!$L$86="--- Select From List  ---", "No", "Yes")</f>
        <v>No</v>
      </c>
    </row>
    <row r="46" spans="1:3" x14ac:dyDescent="0.25">
      <c r="A46" s="3">
        <f>'NPD Questionnaire'!C87</f>
        <v>24</v>
      </c>
      <c r="B46" s="3" t="str">
        <f>IF(ISBLANK('NPD Questionnaire'!D87), "", 'NPD Questionnaire'!D87)</f>
        <v>h</v>
      </c>
      <c r="C46" s="3" t="str">
        <f>IF('NPD Questionnaire'!$L$87="--- Select From List  ---", "No", "Yes")</f>
        <v>No</v>
      </c>
    </row>
    <row r="47" spans="1:3" x14ac:dyDescent="0.25">
      <c r="A47" s="3">
        <f>'NPD Questionnaire'!C88</f>
        <v>24</v>
      </c>
      <c r="B47" s="3" t="str">
        <f>IF(ISBLANK('NPD Questionnaire'!D88), "", 'NPD Questionnaire'!D88)</f>
        <v>i</v>
      </c>
      <c r="C47" s="3" t="str">
        <f>IF('NPD Questionnaire'!$L$88="--- Select From List  ---", "No", "Yes")</f>
        <v>No</v>
      </c>
    </row>
    <row r="48" spans="1:3" x14ac:dyDescent="0.25">
      <c r="A48" s="3">
        <f>'NPD Questionnaire'!C89</f>
        <v>24</v>
      </c>
      <c r="B48" s="3" t="str">
        <f>IF(ISBLANK('NPD Questionnaire'!D89), "", 'NPD Questionnaire'!D89)</f>
        <v>j</v>
      </c>
      <c r="C48" s="10">
        <f>'NPD Questionnaire'!$I$89</f>
        <v>0</v>
      </c>
    </row>
    <row r="49" spans="1:3" x14ac:dyDescent="0.25">
      <c r="A49" s="3">
        <f>'NPD Questionnaire'!C92</f>
        <v>25</v>
      </c>
      <c r="B49" s="3" t="str">
        <f>IF(ISBLANK('NPD Questionnaire'!D92), "", 'NPD Questionnaire'!D92)</f>
        <v>a</v>
      </c>
      <c r="C49" s="3" t="str">
        <f>IF('NPD Questionnaire'!$L$92="--- Select From List  ---", "No", "Yes")</f>
        <v>No</v>
      </c>
    </row>
    <row r="50" spans="1:3" x14ac:dyDescent="0.25">
      <c r="A50" s="3">
        <f>'NPD Questionnaire'!C93</f>
        <v>25</v>
      </c>
      <c r="B50" s="3" t="str">
        <f>IF(ISBLANK('NPD Questionnaire'!D93), "", 'NPD Questionnaire'!D93)</f>
        <v>b</v>
      </c>
      <c r="C50" s="3" t="str">
        <f>IF('NPD Questionnaire'!$L$93="--- Select From List  ---", "No", "Yes")</f>
        <v>No</v>
      </c>
    </row>
    <row r="51" spans="1:3" x14ac:dyDescent="0.25">
      <c r="A51" s="3">
        <f>'NPD Questionnaire'!C94</f>
        <v>25</v>
      </c>
      <c r="B51" s="3" t="str">
        <f>IF(ISBLANK('NPD Questionnaire'!D94), "", 'NPD Questionnaire'!D94)</f>
        <v>c</v>
      </c>
      <c r="C51" s="3" t="str">
        <f>IF('NPD Questionnaire'!$L$94="--- Select From List  ---", "No", "Yes")</f>
        <v>No</v>
      </c>
    </row>
    <row r="52" spans="1:3" x14ac:dyDescent="0.25">
      <c r="A52" s="3">
        <f>'NPD Questionnaire'!C95</f>
        <v>25</v>
      </c>
      <c r="B52" s="3" t="str">
        <f>IF(ISBLANK('NPD Questionnaire'!D95), "", 'NPD Questionnaire'!D95)</f>
        <v>d</v>
      </c>
      <c r="C52" s="3" t="str">
        <f>IF('NPD Questionnaire'!$L$95="--- Select From List  ---", "No", "Yes")</f>
        <v>No</v>
      </c>
    </row>
    <row r="53" spans="1:3" x14ac:dyDescent="0.25">
      <c r="A53" s="3">
        <f>'NPD Questionnaire'!C96</f>
        <v>25</v>
      </c>
      <c r="B53" s="3" t="str">
        <f>IF(ISBLANK('NPD Questionnaire'!D96), "", 'NPD Questionnaire'!D96)</f>
        <v>e</v>
      </c>
      <c r="C53" s="3" t="str">
        <f>IF('NPD Questionnaire'!$L$96="--- Select From List  ---", "No", "Yes")</f>
        <v>No</v>
      </c>
    </row>
    <row r="54" spans="1:3" x14ac:dyDescent="0.25">
      <c r="A54" s="3">
        <f>'NPD Questionnaire'!C97</f>
        <v>25</v>
      </c>
      <c r="B54" s="3" t="str">
        <f>IF(ISBLANK('NPD Questionnaire'!D97), "", 'NPD Questionnaire'!D97)</f>
        <v>f</v>
      </c>
      <c r="C54" s="3" t="str">
        <f>IF('NPD Questionnaire'!$L$97="--- Select From List  ---", "No", "Yes")</f>
        <v>No</v>
      </c>
    </row>
    <row r="55" spans="1:3" x14ac:dyDescent="0.25">
      <c r="A55" s="3">
        <f>'NPD Questionnaire'!C98</f>
        <v>25</v>
      </c>
      <c r="B55" s="3" t="str">
        <f>IF(ISBLANK('NPD Questionnaire'!D98), "", 'NPD Questionnaire'!D98)</f>
        <v>g</v>
      </c>
      <c r="C55" s="3" t="str">
        <f>IF('NPD Questionnaire'!$L$98="--- Select From List  ---", "No", "Yes")</f>
        <v>No</v>
      </c>
    </row>
    <row r="56" spans="1:3" x14ac:dyDescent="0.25">
      <c r="A56" s="3">
        <f>'NPD Questionnaire'!C99</f>
        <v>25</v>
      </c>
      <c r="B56" s="3" t="str">
        <f>IF(ISBLANK('NPD Questionnaire'!D99), "", 'NPD Questionnaire'!D99)</f>
        <v>h</v>
      </c>
      <c r="C56" s="3" t="str">
        <f>IF('NPD Questionnaire'!$L$99="--- Select From List  ---", "No", "Yes")</f>
        <v>No</v>
      </c>
    </row>
    <row r="57" spans="1:3" x14ac:dyDescent="0.25">
      <c r="A57" s="3">
        <f>'NPD Questionnaire'!C100</f>
        <v>25</v>
      </c>
      <c r="B57" s="3" t="str">
        <f>IF(ISBLANK('NPD Questionnaire'!D100), "", 'NPD Questionnaire'!D100)</f>
        <v>i</v>
      </c>
      <c r="C57" s="3" t="str">
        <f>IF('NPD Questionnaire'!$L$100="--- Select From List  ---", "No", "Yes")</f>
        <v>No</v>
      </c>
    </row>
    <row r="58" spans="1:3" x14ac:dyDescent="0.25">
      <c r="A58" s="3">
        <f>'NPD Questionnaire'!C101</f>
        <v>25</v>
      </c>
      <c r="B58" s="3" t="str">
        <f>IF(ISBLANK('NPD Questionnaire'!D101), "", 'NPD Questionnaire'!D101)</f>
        <v>j</v>
      </c>
      <c r="C58" s="10">
        <f>'NPD Questionnaire'!$I$101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Do not delete</vt:lpstr>
      <vt:lpstr>NPD Questionnaire</vt:lpstr>
      <vt:lpstr>Import</vt:lpstr>
      <vt:lpstr>List_Select</vt:lpstr>
      <vt:lpstr>List_Yes</vt:lpstr>
      <vt:lpstr>'NPD Questionnaire'!Print_Area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Curtis</dc:creator>
  <cp:lastModifiedBy>Victor Falcao</cp:lastModifiedBy>
  <cp:revision/>
  <cp:lastPrinted>2021-01-25T19:27:23Z</cp:lastPrinted>
  <dcterms:created xsi:type="dcterms:W3CDTF">2018-10-23T14:52:13Z</dcterms:created>
  <dcterms:modified xsi:type="dcterms:W3CDTF">2024-12-17T15:14:43Z</dcterms:modified>
</cp:coreProperties>
</file>